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9095" windowHeight="130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J3"/>
  <c r="L3" s="1"/>
  <c r="J4"/>
  <c r="M4" s="1"/>
  <c r="J5"/>
  <c r="J6"/>
  <c r="J7"/>
  <c r="M7" s="1"/>
  <c r="J8"/>
  <c r="M8" s="1"/>
  <c r="J9"/>
  <c r="J10"/>
  <c r="J11"/>
  <c r="J12"/>
  <c r="M12" s="1"/>
  <c r="M5"/>
  <c r="L6"/>
  <c r="M10"/>
  <c r="M9"/>
  <c r="L10"/>
  <c r="M6"/>
  <c r="M11"/>
  <c r="M2"/>
  <c r="L11"/>
  <c r="L2"/>
  <c r="K3"/>
  <c r="K4"/>
  <c r="K5"/>
  <c r="K6"/>
  <c r="K7"/>
  <c r="K8"/>
  <c r="K9"/>
  <c r="K10"/>
  <c r="K11"/>
  <c r="K12"/>
  <c r="K2"/>
  <c r="J2"/>
  <c r="I2"/>
  <c r="M3" l="1"/>
  <c r="L7"/>
  <c r="L12"/>
  <c r="L8"/>
  <c r="L4"/>
  <c r="L9"/>
  <c r="L5"/>
</calcChain>
</file>

<file path=xl/sharedStrings.xml><?xml version="1.0" encoding="utf-8"?>
<sst xmlns="http://schemas.openxmlformats.org/spreadsheetml/2006/main" count="35" uniqueCount="35">
  <si>
    <t>ROLL NUMBER</t>
  </si>
  <si>
    <t>NAME OF THE STUDENT</t>
  </si>
  <si>
    <t>MATHS(LAC)</t>
  </si>
  <si>
    <t>ENG.PHY</t>
  </si>
  <si>
    <t>IT WORKSHOP</t>
  </si>
  <si>
    <t>IP</t>
  </si>
  <si>
    <t>BCME</t>
  </si>
  <si>
    <t>ENGLISH</t>
  </si>
  <si>
    <t>TOTAL MARKS</t>
  </si>
  <si>
    <t>AVERAGE</t>
  </si>
  <si>
    <t>24KD1A05J9</t>
  </si>
  <si>
    <t>24KD1AO5K0</t>
  </si>
  <si>
    <t>24KD1A05K1</t>
  </si>
  <si>
    <t>24KD1A05K2</t>
  </si>
  <si>
    <t>24KD1A05K3</t>
  </si>
  <si>
    <t>24KD1A05K4</t>
  </si>
  <si>
    <t>24KD1A05K5</t>
  </si>
  <si>
    <t>24KD1A05K6</t>
  </si>
  <si>
    <t>24KD1A05K7</t>
  </si>
  <si>
    <t>24KD1A05K8</t>
  </si>
  <si>
    <t>24KD1A05K9</t>
  </si>
  <si>
    <t>BALAJI</t>
  </si>
  <si>
    <t>SAI</t>
  </si>
  <si>
    <t>DHEERAJ</t>
  </si>
  <si>
    <t>HEMA</t>
  </si>
  <si>
    <t>VARSHINI</t>
  </si>
  <si>
    <t>DHARANI</t>
  </si>
  <si>
    <t>AVINASH</t>
  </si>
  <si>
    <t>DILEEP</t>
  </si>
  <si>
    <t>DURGA PRASAD</t>
  </si>
  <si>
    <t>ANKITHA</t>
  </si>
  <si>
    <t>JASWANTH</t>
  </si>
  <si>
    <t>RESULT</t>
  </si>
  <si>
    <t>GPA(10 SCALE)</t>
  </si>
  <si>
    <t>GPA(4 SCALE)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</si>
</sst>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Fill="1" applyBorder="1"/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8"/>
  <sheetViews>
    <sheetView tabSelected="1" workbookViewId="0">
      <selection activeCell="F20" sqref="F20"/>
    </sheetView>
  </sheetViews>
  <sheetFormatPr defaultRowHeight="15"/>
  <cols>
    <col min="1" max="1" width="13.5703125" bestFit="1" customWidth="1"/>
    <col min="2" max="2" width="21.85546875" bestFit="1" customWidth="1"/>
    <col min="3" max="3" width="12" bestFit="1" customWidth="1"/>
    <col min="5" max="5" width="13.5703125" bestFit="1" customWidth="1"/>
    <col min="9" max="9" width="13.42578125" bestFit="1" customWidth="1"/>
    <col min="12" max="12" width="14" bestFit="1" customWidth="1"/>
    <col min="13" max="13" width="12.85546875" bestFit="1" customWidth="1"/>
  </cols>
  <sheetData>
    <row r="1" spans="1:13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32</v>
      </c>
      <c r="L1" s="3" t="s">
        <v>33</v>
      </c>
      <c r="M1" s="3" t="s">
        <v>34</v>
      </c>
    </row>
    <row r="2" spans="1:13" ht="15.75" thickBot="1">
      <c r="A2" s="1" t="s">
        <v>10</v>
      </c>
      <c r="B2" s="1" t="s">
        <v>21</v>
      </c>
      <c r="C2" s="2">
        <v>32</v>
      </c>
      <c r="D2" s="1">
        <v>23</v>
      </c>
      <c r="E2" s="1">
        <v>88</v>
      </c>
      <c r="F2" s="1">
        <v>77</v>
      </c>
      <c r="G2" s="2">
        <v>32</v>
      </c>
      <c r="H2" s="1">
        <v>23</v>
      </c>
      <c r="I2" s="1">
        <f>SUM(C2:H2)</f>
        <v>275</v>
      </c>
      <c r="J2" s="1">
        <f>AVERAGE(C2:H2)</f>
        <v>45.833333333333336</v>
      </c>
      <c r="K2" s="1" t="str">
        <f>IF(AND(C2&gt;=35,D2&gt;=35,E2&gt;=35,F2&gt;=35,G2&gt;=35,H2&gt;=35),"PASS","FAIL")</f>
        <v>FAIL</v>
      </c>
      <c r="L2" s="1">
        <f>(J2/100)*10</f>
        <v>4.5833333333333339</v>
      </c>
      <c r="M2" s="1">
        <f>(J2/100)*4</f>
        <v>1.8333333333333335</v>
      </c>
    </row>
    <row r="3" spans="1:13" ht="15.75" thickBot="1">
      <c r="A3" s="1" t="s">
        <v>11</v>
      </c>
      <c r="B3" s="1" t="s">
        <v>22</v>
      </c>
      <c r="C3" s="2">
        <v>88</v>
      </c>
      <c r="D3" s="1">
        <v>35</v>
      </c>
      <c r="E3" s="1">
        <v>44</v>
      </c>
      <c r="F3" s="1">
        <v>88</v>
      </c>
      <c r="G3" s="2">
        <v>88</v>
      </c>
      <c r="H3" s="1">
        <v>35</v>
      </c>
      <c r="I3" s="1">
        <f t="shared" ref="I3:I12" si="0">SUM(C3:H3)</f>
        <v>378</v>
      </c>
      <c r="J3" s="1">
        <f t="shared" ref="J3:J12" si="1">AVERAGE(C3:H3)</f>
        <v>63</v>
      </c>
      <c r="K3" s="1" t="str">
        <f t="shared" ref="K3:K12" si="2">IF(AND(C3&gt;=35,D3&gt;=35,E3&gt;=35,F3&gt;=35,G3&gt;=35,H3&gt;=35),"PASS","FAIL")</f>
        <v>PASS</v>
      </c>
      <c r="L3" s="1">
        <f t="shared" ref="L3:L12" si="3">(J3/100)*10</f>
        <v>6.3</v>
      </c>
      <c r="M3" s="1">
        <f t="shared" ref="M3:M12" si="4">(J3/100)*4</f>
        <v>2.52</v>
      </c>
    </row>
    <row r="4" spans="1:13" ht="15.75" thickBot="1">
      <c r="A4" s="1" t="s">
        <v>12</v>
      </c>
      <c r="B4" s="1" t="s">
        <v>23</v>
      </c>
      <c r="C4" s="2">
        <v>99</v>
      </c>
      <c r="D4" s="1">
        <v>67</v>
      </c>
      <c r="E4" s="1">
        <v>56</v>
      </c>
      <c r="F4" s="1">
        <v>70</v>
      </c>
      <c r="G4" s="2">
        <v>99</v>
      </c>
      <c r="H4" s="1">
        <v>67</v>
      </c>
      <c r="I4" s="1">
        <f t="shared" si="0"/>
        <v>458</v>
      </c>
      <c r="J4" s="1">
        <f t="shared" si="1"/>
        <v>76.333333333333329</v>
      </c>
      <c r="K4" s="1" t="str">
        <f t="shared" si="2"/>
        <v>PASS</v>
      </c>
      <c r="L4" s="1">
        <f t="shared" si="3"/>
        <v>7.6333333333333329</v>
      </c>
      <c r="M4" s="1">
        <f t="shared" si="4"/>
        <v>3.0533333333333332</v>
      </c>
    </row>
    <row r="5" spans="1:13" ht="15.75" thickBot="1">
      <c r="A5" s="1" t="s">
        <v>13</v>
      </c>
      <c r="B5" s="1" t="s">
        <v>24</v>
      </c>
      <c r="C5" s="2">
        <v>34</v>
      </c>
      <c r="D5" s="1">
        <v>98</v>
      </c>
      <c r="E5" s="1">
        <v>78</v>
      </c>
      <c r="F5" s="1">
        <v>45</v>
      </c>
      <c r="G5" s="2">
        <v>34</v>
      </c>
      <c r="H5" s="1">
        <v>98</v>
      </c>
      <c r="I5" s="1">
        <f t="shared" si="0"/>
        <v>387</v>
      </c>
      <c r="J5" s="1">
        <f t="shared" si="1"/>
        <v>64.5</v>
      </c>
      <c r="K5" s="1" t="str">
        <f t="shared" si="2"/>
        <v>FAIL</v>
      </c>
      <c r="L5" s="1">
        <f t="shared" si="3"/>
        <v>6.45</v>
      </c>
      <c r="M5" s="1">
        <f t="shared" si="4"/>
        <v>2.58</v>
      </c>
    </row>
    <row r="6" spans="1:13" ht="15.75" thickBot="1">
      <c r="A6" s="1" t="s">
        <v>14</v>
      </c>
      <c r="B6" s="1" t="s">
        <v>25</v>
      </c>
      <c r="C6" s="2">
        <v>66</v>
      </c>
      <c r="D6" s="1">
        <v>40</v>
      </c>
      <c r="E6" s="1">
        <v>90</v>
      </c>
      <c r="F6" s="1">
        <v>67</v>
      </c>
      <c r="G6" s="2">
        <v>66</v>
      </c>
      <c r="H6" s="1">
        <v>40</v>
      </c>
      <c r="I6" s="1">
        <f t="shared" si="0"/>
        <v>369</v>
      </c>
      <c r="J6" s="1">
        <f t="shared" si="1"/>
        <v>61.5</v>
      </c>
      <c r="K6" s="1" t="str">
        <f t="shared" si="2"/>
        <v>PASS</v>
      </c>
      <c r="L6" s="1">
        <f t="shared" si="3"/>
        <v>6.15</v>
      </c>
      <c r="M6" s="1">
        <f t="shared" si="4"/>
        <v>2.46</v>
      </c>
    </row>
    <row r="7" spans="1:13" ht="15.75" thickBot="1">
      <c r="A7" s="1" t="s">
        <v>15</v>
      </c>
      <c r="B7" s="1" t="s">
        <v>26</v>
      </c>
      <c r="C7" s="2">
        <v>78</v>
      </c>
      <c r="D7" s="1">
        <v>92</v>
      </c>
      <c r="E7" s="1">
        <v>45</v>
      </c>
      <c r="F7" s="1">
        <v>55</v>
      </c>
      <c r="G7" s="2">
        <v>78</v>
      </c>
      <c r="H7" s="1">
        <v>92</v>
      </c>
      <c r="I7" s="1">
        <f t="shared" si="0"/>
        <v>440</v>
      </c>
      <c r="J7" s="1">
        <f t="shared" si="1"/>
        <v>73.333333333333329</v>
      </c>
      <c r="K7" s="1" t="str">
        <f t="shared" si="2"/>
        <v>PASS</v>
      </c>
      <c r="L7" s="1">
        <f t="shared" si="3"/>
        <v>7.333333333333333</v>
      </c>
      <c r="M7" s="1">
        <f t="shared" si="4"/>
        <v>2.9333333333333331</v>
      </c>
    </row>
    <row r="8" spans="1:13" ht="15.75" thickBot="1">
      <c r="A8" s="1" t="s">
        <v>16</v>
      </c>
      <c r="B8" s="1" t="s">
        <v>27</v>
      </c>
      <c r="C8" s="2">
        <v>98</v>
      </c>
      <c r="D8" s="1">
        <v>16</v>
      </c>
      <c r="E8" s="1">
        <v>66</v>
      </c>
      <c r="F8" s="1">
        <v>23</v>
      </c>
      <c r="G8" s="2">
        <v>98</v>
      </c>
      <c r="H8" s="1">
        <v>16</v>
      </c>
      <c r="I8" s="1">
        <f t="shared" si="0"/>
        <v>317</v>
      </c>
      <c r="J8" s="1">
        <f t="shared" si="1"/>
        <v>52.833333333333336</v>
      </c>
      <c r="K8" s="1" t="str">
        <f t="shared" si="2"/>
        <v>FAIL</v>
      </c>
      <c r="L8" s="1">
        <f t="shared" si="3"/>
        <v>5.2833333333333332</v>
      </c>
      <c r="M8" s="1">
        <f t="shared" si="4"/>
        <v>2.1133333333333333</v>
      </c>
    </row>
    <row r="9" spans="1:13" ht="15.75" thickBot="1">
      <c r="A9" s="1" t="s">
        <v>17</v>
      </c>
      <c r="B9" s="1" t="s">
        <v>28</v>
      </c>
      <c r="C9" s="2">
        <v>12</v>
      </c>
      <c r="D9" s="1">
        <v>77</v>
      </c>
      <c r="E9" s="1">
        <v>77</v>
      </c>
      <c r="F9" s="1">
        <v>37</v>
      </c>
      <c r="G9" s="2">
        <v>12</v>
      </c>
      <c r="H9" s="1">
        <v>77</v>
      </c>
      <c r="I9" s="1">
        <f t="shared" si="0"/>
        <v>292</v>
      </c>
      <c r="J9" s="1">
        <f t="shared" si="1"/>
        <v>48.666666666666664</v>
      </c>
      <c r="K9" s="1" t="str">
        <f t="shared" si="2"/>
        <v>FAIL</v>
      </c>
      <c r="L9" s="1">
        <f t="shared" si="3"/>
        <v>4.8666666666666663</v>
      </c>
      <c r="M9" s="1">
        <f t="shared" si="4"/>
        <v>1.9466666666666665</v>
      </c>
    </row>
    <row r="10" spans="1:13" ht="15.75" thickBot="1">
      <c r="A10" s="1" t="s">
        <v>18</v>
      </c>
      <c r="B10" s="1" t="s">
        <v>29</v>
      </c>
      <c r="C10" s="2">
        <v>39</v>
      </c>
      <c r="D10" s="1">
        <v>58</v>
      </c>
      <c r="E10" s="1">
        <v>89</v>
      </c>
      <c r="F10" s="1">
        <v>80</v>
      </c>
      <c r="G10" s="2">
        <v>39</v>
      </c>
      <c r="H10" s="1">
        <v>58</v>
      </c>
      <c r="I10" s="1">
        <f t="shared" si="0"/>
        <v>363</v>
      </c>
      <c r="J10" s="1">
        <f t="shared" si="1"/>
        <v>60.5</v>
      </c>
      <c r="K10" s="1" t="str">
        <f t="shared" si="2"/>
        <v>PASS</v>
      </c>
      <c r="L10" s="1">
        <f t="shared" si="3"/>
        <v>6.05</v>
      </c>
      <c r="M10" s="1">
        <f t="shared" si="4"/>
        <v>2.42</v>
      </c>
    </row>
    <row r="11" spans="1:13" ht="15.75" thickBot="1">
      <c r="A11" s="1" t="s">
        <v>19</v>
      </c>
      <c r="B11" s="1" t="s">
        <v>30</v>
      </c>
      <c r="C11" s="2">
        <v>58</v>
      </c>
      <c r="D11" s="1">
        <v>61</v>
      </c>
      <c r="E11" s="1">
        <v>77</v>
      </c>
      <c r="F11" s="1">
        <v>90</v>
      </c>
      <c r="G11" s="2">
        <v>58</v>
      </c>
      <c r="H11" s="1">
        <v>61</v>
      </c>
      <c r="I11" s="1">
        <f t="shared" si="0"/>
        <v>405</v>
      </c>
      <c r="J11" s="1">
        <f t="shared" si="1"/>
        <v>67.5</v>
      </c>
      <c r="K11" s="1" t="str">
        <f t="shared" si="2"/>
        <v>PASS</v>
      </c>
      <c r="L11" s="1">
        <f t="shared" si="3"/>
        <v>6.75</v>
      </c>
      <c r="M11" s="1">
        <f t="shared" si="4"/>
        <v>2.7</v>
      </c>
    </row>
    <row r="12" spans="1:13" ht="15.75" thickBot="1">
      <c r="A12" s="1" t="s">
        <v>20</v>
      </c>
      <c r="B12" s="1" t="s">
        <v>31</v>
      </c>
      <c r="C12" s="2">
        <v>84</v>
      </c>
      <c r="D12" s="1">
        <v>22</v>
      </c>
      <c r="E12" s="1">
        <v>60</v>
      </c>
      <c r="F12" s="1">
        <v>39</v>
      </c>
      <c r="G12" s="2">
        <v>84</v>
      </c>
      <c r="H12" s="1">
        <v>22</v>
      </c>
      <c r="I12" s="1">
        <f t="shared" si="0"/>
        <v>311</v>
      </c>
      <c r="J12" s="1">
        <f t="shared" si="1"/>
        <v>51.833333333333336</v>
      </c>
      <c r="K12" s="1" t="str">
        <f t="shared" si="2"/>
        <v>FAIL</v>
      </c>
      <c r="L12" s="1">
        <f t="shared" si="3"/>
        <v>5.1833333333333336</v>
      </c>
      <c r="M12" s="1">
        <f t="shared" si="4"/>
        <v>2.0733333333333333</v>
      </c>
    </row>
    <row r="17" spans="11:11" ht="15.75" thickBot="1"/>
    <row r="18" spans="11:11" ht="15.75" thickBot="1">
      <c r="K18" s="1"/>
    </row>
  </sheetData>
  <conditionalFormatting sqref="A1:H12 K1:M1">
    <cfRule type="cellIs" dxfId="5" priority="3" operator="lessThan">
      <formula>16</formula>
    </cfRule>
  </conditionalFormatting>
  <conditionalFormatting sqref="D21">
    <cfRule type="cellIs" dxfId="4" priority="2" operator="lessThan">
      <formula>35</formula>
    </cfRule>
  </conditionalFormatting>
  <conditionalFormatting sqref="L1:M1 A1:K12">
    <cfRule type="cellIs" dxfId="0" priority="1" operator="lessThan">
      <formula>35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lendi</dc:creator>
  <cp:lastModifiedBy>lendi</cp:lastModifiedBy>
  <dcterms:created xsi:type="dcterms:W3CDTF">2024-11-19T07:42:33Z</dcterms:created>
  <dcterms:modified xsi:type="dcterms:W3CDTF">2024-11-26T09:05:28Z</dcterms:modified>
</cp:coreProperties>
</file>