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\"/>
    </mc:Choice>
  </mc:AlternateContent>
  <xr:revisionPtr revIDLastSave="0" documentId="8_{86F29289-8146-4C58-838F-4CF24A98C445}" xr6:coauthVersionLast="47" xr6:coauthVersionMax="47" xr10:uidLastSave="{00000000-0000-0000-0000-000000000000}"/>
  <bookViews>
    <workbookView xWindow="7668" yWindow="0" windowWidth="15468" windowHeight="12336" firstSheet="7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definedNames>
    <definedName name="a">'Max-Min'!$J$1048576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M3" i="7"/>
  <c r="M4" i="7"/>
  <c r="M5" i="7"/>
  <c r="M6" i="7"/>
  <c r="M7" i="7"/>
  <c r="M8" i="7"/>
  <c r="M9" i="7"/>
  <c r="M10" i="7"/>
  <c r="M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K3" i="3"/>
  <c r="K4" i="3"/>
  <c r="K5" i="3"/>
  <c r="K6" i="3"/>
  <c r="K7" i="3"/>
  <c r="K8" i="3"/>
  <c r="K9" i="3"/>
  <c r="K10" i="3"/>
  <c r="K2" i="3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L3" i="2"/>
  <c r="L4" i="2"/>
  <c r="L5" i="2"/>
  <c r="L6" i="2"/>
  <c r="L7" i="2"/>
  <c r="L8" i="2"/>
  <c r="L9" i="2"/>
  <c r="L10" i="2"/>
  <c r="L2" i="2"/>
  <c r="K3" i="2"/>
  <c r="K4" i="2"/>
  <c r="K5" i="2"/>
  <c r="K6" i="2"/>
  <c r="K7" i="2"/>
  <c r="K8" i="2"/>
  <c r="K9" i="2"/>
  <c r="K10" i="2"/>
  <c r="K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L4" i="9"/>
  <c r="K4" i="9"/>
  <c r="L3" i="9"/>
  <c r="K3" i="9"/>
  <c r="L2" i="9"/>
  <c r="K2" i="9"/>
  <c r="H11" i="1"/>
  <c r="H12" i="1"/>
</calcChain>
</file>

<file path=xl/sharedStrings.xml><?xml version="1.0" encoding="utf-8"?>
<sst xmlns="http://schemas.openxmlformats.org/spreadsheetml/2006/main" count="591" uniqueCount="96">
  <si>
    <t>FirstName</t>
  </si>
  <si>
    <t>LastName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</si>
  <si>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</si>
  <si>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</si>
  <si>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</si>
  <si>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</si>
  <si>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</si>
  <si>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</si>
  <si>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</si>
  <si>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</si>
  <si>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</si>
  <si>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</si>
  <si>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</si>
  <si>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</si>
  <si>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</si>
  <si>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</si>
  <si>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StartDate</t>
  </si>
  <si>
    <t>EndDate</t>
  </si>
  <si>
    <t>Email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</si>
  <si>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</si>
  <si>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</si>
  <si>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</si>
  <si>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</si>
  <si>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</si>
  <si>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</si>
  <si>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</si>
  <si>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</si>
  <si>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</si>
  <si>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</si>
  <si>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</si>
  <si>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</si>
  <si>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</si>
  <si>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</si>
  <si>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</si>
  <si>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>TRIM(C2)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</si>
  <si>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</si>
  <si>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</si>
  <si>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</si>
  <si>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</si>
  <si>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</si>
  <si>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</si>
  <si>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</si>
  <si>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</si>
  <si>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</si>
  <si>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</si>
  <si>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</si>
  <si>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</si>
  <si>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</si>
  <si>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</si>
  <si>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</si>
  <si>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</si>
  <si>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</si>
  <si>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</si>
  <si>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FORMULA = max(range) or min(range)</t>
  </si>
  <si>
    <t>Ram</t>
  </si>
  <si>
    <t>Shyam</t>
  </si>
  <si>
    <t>Hari</t>
  </si>
  <si>
    <t>Geeta</t>
  </si>
  <si>
    <t>Sarita</t>
  </si>
  <si>
    <t>Neerja</t>
  </si>
  <si>
    <t>Purna</t>
  </si>
  <si>
    <t>Aakash</t>
  </si>
  <si>
    <t>Ashok</t>
  </si>
  <si>
    <t>Thapa</t>
  </si>
  <si>
    <t>Gurung</t>
  </si>
  <si>
    <t>Malla</t>
  </si>
  <si>
    <t>Karki</t>
  </si>
  <si>
    <t>Maharjan</t>
  </si>
  <si>
    <t>Shrestha</t>
  </si>
  <si>
    <t>Wagle</t>
  </si>
  <si>
    <t>Magar</t>
  </si>
  <si>
    <t>Giri</t>
  </si>
  <si>
    <t>ramthapa@gmail.com</t>
  </si>
  <si>
    <t>saritagurung@gmail.com</t>
  </si>
  <si>
    <t>harimalla@gmail.com</t>
  </si>
  <si>
    <t>geetakarki@gmail.com</t>
  </si>
  <si>
    <t>shyammaharjan@gmail.com</t>
  </si>
  <si>
    <t>aakashshrestha@gmail.com</t>
  </si>
  <si>
    <t>neerjawagle@gmail.com</t>
  </si>
  <si>
    <t>purnamagar@gmail.com</t>
  </si>
  <si>
    <t>ashokgiri@gmail.com</t>
  </si>
  <si>
    <t>Phone</t>
  </si>
  <si>
    <t>length</t>
  </si>
  <si>
    <t>Check if number is valid</t>
  </si>
  <si>
    <t>to know the year of start date</t>
  </si>
  <si>
    <t>last id number</t>
  </si>
  <si>
    <t>It removes unwanted spaces on both sides</t>
  </si>
  <si>
    <t xml:space="preserve">  Gurung</t>
  </si>
  <si>
    <t xml:space="preserve">   Malla</t>
  </si>
  <si>
    <t xml:space="preserve">Maharjan  </t>
  </si>
  <si>
    <t xml:space="preserve"> Shrestha</t>
  </si>
  <si>
    <t xml:space="preserve">  Wagle</t>
  </si>
  <si>
    <t xml:space="preserve">  Magar   </t>
  </si>
  <si>
    <t xml:space="preserve">  Thapa</t>
  </si>
  <si>
    <t>Concatenate email</t>
  </si>
  <si>
    <t>1-5-2000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</si>
</sst>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1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D85A7"/>
      <color rgb="FFE80CB9"/>
      <color rgb="FFD51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erjawagle@gmail.com" TargetMode="External"/><Relationship Id="rId3" Type="http://schemas.openxmlformats.org/officeDocument/2006/relationships/hyperlink" Target="mailto:harimalla@gmail.com" TargetMode="External"/><Relationship Id="rId7" Type="http://schemas.openxmlformats.org/officeDocument/2006/relationships/hyperlink" Target="mailto:aakashshrestha@gmail.com" TargetMode="External"/><Relationship Id="rId2" Type="http://schemas.openxmlformats.org/officeDocument/2006/relationships/hyperlink" Target="mailto:saritagurung@gmail.com" TargetMode="External"/><Relationship Id="rId1" Type="http://schemas.openxmlformats.org/officeDocument/2006/relationships/hyperlink" Target="mailto:ramthapa@gmail.com" TargetMode="External"/><Relationship Id="rId6" Type="http://schemas.openxmlformats.org/officeDocument/2006/relationships/hyperlink" Target="mailto:shyammaharjan@gmail.com" TargetMode="External"/><Relationship Id="rId5" Type="http://schemas.openxmlformats.org/officeDocument/2006/relationships/hyperlink" Target="mailto:harimalla@gmail.com" TargetMode="External"/><Relationship Id="rId10" Type="http://schemas.openxmlformats.org/officeDocument/2006/relationships/hyperlink" Target="mailto:ashokgiri@gmail.com" TargetMode="External"/><Relationship Id="rId4" Type="http://schemas.openxmlformats.org/officeDocument/2006/relationships/hyperlink" Target="mailto:geetakarki@gmail.com" TargetMode="External"/><Relationship Id="rId9" Type="http://schemas.openxmlformats.org/officeDocument/2006/relationships/hyperlink" Target="mailto:purnama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rgb="FF4D85A7"/>
  </sheetPr>
  <dimension ref="A1:L10"/>
  <sheetViews>
    <sheetView workbookViewId="0">
      <selection activeCell="E22" sqref="E2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/>
      <c r="K1" s="4" t="s">
        <v>45</v>
      </c>
      <c r="L1" s="4" t="s">
        <v>46</v>
      </c>
    </row>
    <row r="2" spans="1:12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 s="4" t="s">
        <v>16</v>
      </c>
      <c r="K2" s="1">
        <f>MAX(H2:H10)</f>
        <v>37933</v>
      </c>
      <c r="L2" s="1">
        <f>MIN(H2:H10)</f>
        <v>35040</v>
      </c>
    </row>
    <row r="3" spans="1:12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 s="3" t="s">
        <v>17</v>
      </c>
      <c r="K3" s="1">
        <f>MAX(I2:I10)</f>
        <v>42986</v>
      </c>
      <c r="L3" s="1">
        <f>MIN(I2:I10)</f>
        <v>40800</v>
      </c>
    </row>
    <row r="4" spans="1:12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 s="4" t="s">
        <v>5</v>
      </c>
      <c r="K4">
        <f>MAX(G2:G10)</f>
        <v>65000</v>
      </c>
      <c r="L4">
        <f>MIN(G2:G10)</f>
        <v>36000</v>
      </c>
    </row>
    <row r="5" spans="1:12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 s="1"/>
    </row>
    <row r="6" spans="1:12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 s="1"/>
    </row>
    <row r="7" spans="1:12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 s="1"/>
    </row>
    <row r="8" spans="1:12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 s="1"/>
    </row>
    <row r="9" spans="1:12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 s="7" t="s">
        <v>53</v>
      </c>
      <c r="K9" s="7"/>
      <c r="L9" s="7"/>
    </row>
    <row r="10" spans="1:12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 s="1"/>
    </row>
  </sheetData>
  <mergeCells count="1">
    <mergeCell ref="J9:L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rgb="FF4D85A7"/>
  </sheetPr>
  <dimension ref="A1:K12"/>
  <sheetViews>
    <sheetView workbookViewId="0">
      <selection activeCell="K1" sqref="K1:K1048576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5.21875" bestFit="1" customWidth="1"/>
  </cols>
  <sheetData>
    <row r="1" spans="1:11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2</v>
      </c>
      <c r="K1" s="4" t="s">
        <v>94</v>
      </c>
    </row>
    <row r="2" spans="1:11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 t="str">
        <f>CONCATENATE(B2," ",C2)</f>
        <v>Ram Thapa</v>
      </c>
      <c r="K2" t="str">
        <f>CONCATENATE(B2,".",C2,"@gmail.com")</f>
        <v>Ram.Thapa@gmail.com</v>
      </c>
    </row>
    <row r="3" spans="1:11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Sarita Gurung</v>
      </c>
      <c r="K3" t="str">
        <f t="shared" ref="K3:K10" si="1">CONCATENATE(B3,".",C3,"@gmail.com")</f>
        <v>Sarita.Gurung@gmail.com</v>
      </c>
    </row>
    <row r="4" spans="1:11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 t="str">
        <f t="shared" si="0"/>
        <v>Hari Malla</v>
      </c>
      <c r="K4" t="str">
        <f t="shared" si="1"/>
        <v>Hari.Malla@gmail.com</v>
      </c>
    </row>
    <row r="5" spans="1:11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 t="str">
        <f t="shared" si="0"/>
        <v>Geeta Karki</v>
      </c>
      <c r="K5" t="str">
        <f t="shared" si="1"/>
        <v>Geeta.Karki@gmail.com</v>
      </c>
    </row>
    <row r="6" spans="1:11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 t="str">
        <f t="shared" si="0"/>
        <v>Shyam Maharjan</v>
      </c>
      <c r="K6" t="str">
        <f t="shared" si="1"/>
        <v>Shyam.Maharjan@gmail.com</v>
      </c>
    </row>
    <row r="7" spans="1:11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 t="str">
        <f t="shared" si="0"/>
        <v>Aakash Shrestha</v>
      </c>
      <c r="K7" t="str">
        <f t="shared" si="1"/>
        <v>Aakash.Shrestha@gmail.com</v>
      </c>
    </row>
    <row r="8" spans="1:11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 t="str">
        <f t="shared" si="0"/>
        <v>Neerja Wagle</v>
      </c>
      <c r="K8" t="str">
        <f t="shared" si="1"/>
        <v>Neerja.Wagle@gmail.com</v>
      </c>
    </row>
    <row r="9" spans="1:11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 t="str">
        <f t="shared" si="0"/>
        <v>Purna Magar</v>
      </c>
      <c r="K9" t="str">
        <f t="shared" si="1"/>
        <v>Purna.Magar@gmail.com</v>
      </c>
    </row>
    <row r="10" spans="1:11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 t="str">
        <f t="shared" si="0"/>
        <v>Ashok Giri</v>
      </c>
      <c r="K10" t="str">
        <f t="shared" si="1"/>
        <v>Ashok.Giri@gmail.com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rgb="FF4D85A7"/>
  </sheetPr>
  <dimension ref="A1:L10"/>
  <sheetViews>
    <sheetView tabSelected="1" workbookViewId="0">
      <selection activeCell="K2" sqref="K2:K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2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49</v>
      </c>
      <c r="K1" s="4" t="s">
        <v>50</v>
      </c>
      <c r="L1" s="4"/>
    </row>
    <row r="2" spans="1:12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2" t="s">
        <v>19</v>
      </c>
      <c r="I2" s="2" t="s">
        <v>27</v>
      </c>
      <c r="J2">
        <f>_xlfn.DAYS(I2,H2)</f>
        <v>5056</v>
      </c>
      <c r="K2">
        <f>NETWORKDAYS(H2,I2)</f>
        <v>3611</v>
      </c>
    </row>
    <row r="3" spans="1:12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2" t="s">
        <v>20</v>
      </c>
      <c r="I3" s="2" t="s">
        <v>28</v>
      </c>
      <c r="J3">
        <f t="shared" ref="J3:J10" si="0">_xlfn.DAYS(I3,H3)</f>
        <v>5851</v>
      </c>
      <c r="K3">
        <f t="shared" ref="K3:K10" si="1">NETWORKDAYS(H3,I3)</f>
        <v>4180</v>
      </c>
    </row>
    <row r="4" spans="1:12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2" t="s">
        <v>21</v>
      </c>
      <c r="I4" s="2" t="s">
        <v>29</v>
      </c>
      <c r="J4">
        <f t="shared" si="0"/>
        <v>6275</v>
      </c>
      <c r="K4">
        <f t="shared" si="1"/>
        <v>4484</v>
      </c>
    </row>
    <row r="5" spans="1:12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2" t="s">
        <v>22</v>
      </c>
      <c r="I5" s="2" t="s">
        <v>30</v>
      </c>
      <c r="J5">
        <f t="shared" si="0"/>
        <v>5811</v>
      </c>
      <c r="K5">
        <f t="shared" si="1"/>
        <v>4152</v>
      </c>
    </row>
    <row r="6" spans="1:12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2" t="s">
        <v>23</v>
      </c>
      <c r="I6" s="2" t="s">
        <v>31</v>
      </c>
      <c r="J6">
        <f t="shared" si="0"/>
        <v>5960</v>
      </c>
      <c r="K6">
        <f t="shared" si="1"/>
        <v>4258</v>
      </c>
    </row>
    <row r="7" spans="1:12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2" t="s">
        <v>23</v>
      </c>
      <c r="I7" s="2" t="s">
        <v>32</v>
      </c>
      <c r="J7">
        <f t="shared" si="0"/>
        <v>4511</v>
      </c>
      <c r="K7">
        <f t="shared" si="1"/>
        <v>3223</v>
      </c>
    </row>
    <row r="8" spans="1:12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2" t="s">
        <v>24</v>
      </c>
      <c r="I8" s="2" t="s">
        <v>32</v>
      </c>
      <c r="J8">
        <f t="shared" si="0"/>
        <v>3595</v>
      </c>
      <c r="K8">
        <f t="shared" si="1"/>
        <v>2568</v>
      </c>
    </row>
    <row r="9" spans="1:12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2" t="s">
        <v>25</v>
      </c>
      <c r="I9" s="2" t="s">
        <v>33</v>
      </c>
      <c r="J9">
        <f t="shared" si="0"/>
        <v>4700</v>
      </c>
      <c r="K9">
        <f t="shared" si="1"/>
        <v>3358</v>
      </c>
    </row>
    <row r="10" spans="1:12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2" t="s">
        <v>26</v>
      </c>
      <c r="I10" s="2" t="s">
        <v>33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rgb="FF4D85A7"/>
  </sheetPr>
  <dimension ref="A1:K10"/>
  <sheetViews>
    <sheetView topLeftCell="C1"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47</v>
      </c>
      <c r="K1" s="4" t="s">
        <v>48</v>
      </c>
    </row>
    <row r="2" spans="1:11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_xlfn.IFS(F2:F10="Salesman","Sales",F2:F10="HR","No Bonus",F2:F10="Receptionist","Bonus",F2:F10="Accountant","OT")</f>
        <v>Sales</v>
      </c>
    </row>
    <row r="3" spans="1:11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_xlfn.IFS(F3:F11="Salesman","Sales",F3:F11="HR","No Bonus",F3:F11="Receptionist","Bonus",F3:F11="Accountant","OT")</f>
        <v>Bonus</v>
      </c>
    </row>
    <row r="4" spans="1:11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OT</v>
      </c>
    </row>
    <row r="6" spans="1:11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No Bonus</v>
      </c>
    </row>
    <row r="7" spans="1:11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OT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rgb="FF4D85A7"/>
  </sheetPr>
  <dimension ref="A1:U10"/>
  <sheetViews>
    <sheetView topLeftCell="C1" zoomScale="92" workbookViewId="0">
      <selection activeCell="I14" sqref="I14"/>
    </sheetView>
  </sheetViews>
  <sheetFormatPr defaultColWidth="10.88671875" defaultRowHeight="14.4" x14ac:dyDescent="0.3"/>
  <cols>
    <col min="1" max="1" width="10.77734375" bestFit="1" customWidth="1"/>
    <col min="9" max="9" width="13.109375" customWidth="1"/>
    <col min="10" max="10" width="16.88671875" customWidth="1"/>
  </cols>
  <sheetData>
    <row r="1" spans="1:21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81</v>
      </c>
      <c r="K1" s="4" t="s">
        <v>82</v>
      </c>
      <c r="L1" s="9" t="s">
        <v>83</v>
      </c>
      <c r="M1" s="9"/>
      <c r="N1" s="9"/>
      <c r="S1" s="6"/>
      <c r="T1" s="6"/>
      <c r="U1" s="6"/>
    </row>
    <row r="2" spans="1:21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>
        <v>9841000000</v>
      </c>
      <c r="K2">
        <f>LEN(J2)</f>
        <v>10</v>
      </c>
      <c r="L2" s="8" t="str">
        <f>IF(K2=10,"Correct","Incorrect")</f>
        <v>Correct</v>
      </c>
      <c r="M2" s="8"/>
      <c r="N2" s="8"/>
    </row>
    <row r="3" spans="1:21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>
        <v>9810203040</v>
      </c>
      <c r="K3">
        <f t="shared" ref="K3:K10" si="0">LEN(J3)</f>
        <v>10</v>
      </c>
      <c r="L3" s="8" t="str">
        <f t="shared" ref="L3:L10" si="1">IF(K3=10,"Correct","Incorrect")</f>
        <v>Correct</v>
      </c>
      <c r="M3" s="8"/>
      <c r="N3" s="8"/>
    </row>
    <row r="4" spans="1:21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>
        <v>982145783</v>
      </c>
      <c r="K4">
        <f t="shared" si="0"/>
        <v>9</v>
      </c>
      <c r="L4" s="8" t="str">
        <f t="shared" si="1"/>
        <v>Incorrect</v>
      </c>
      <c r="M4" s="8"/>
      <c r="N4" s="8"/>
    </row>
    <row r="5" spans="1:21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>
        <v>214785369</v>
      </c>
      <c r="K5">
        <f t="shared" si="0"/>
        <v>9</v>
      </c>
      <c r="L5" s="8" t="str">
        <f t="shared" si="1"/>
        <v>Incorrect</v>
      </c>
      <c r="M5" s="8"/>
      <c r="N5" s="8"/>
    </row>
    <row r="6" spans="1:21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>
        <v>2198454763</v>
      </c>
      <c r="K6">
        <f t="shared" si="0"/>
        <v>10</v>
      </c>
      <c r="L6" s="8" t="str">
        <f t="shared" si="1"/>
        <v>Correct</v>
      </c>
      <c r="M6" s="8"/>
      <c r="N6" s="8"/>
    </row>
    <row r="7" spans="1:21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>
        <v>2198745210</v>
      </c>
      <c r="K7">
        <f t="shared" si="0"/>
        <v>10</v>
      </c>
      <c r="L7" s="8" t="str">
        <f t="shared" si="1"/>
        <v>Correct</v>
      </c>
      <c r="M7" s="8"/>
      <c r="N7" s="8"/>
    </row>
    <row r="8" spans="1:21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>
        <v>9832010120</v>
      </c>
      <c r="K8">
        <f t="shared" si="0"/>
        <v>10</v>
      </c>
      <c r="L8" s="8" t="str">
        <f t="shared" si="1"/>
        <v>Correct</v>
      </c>
      <c r="M8" s="8"/>
      <c r="N8" s="8"/>
    </row>
    <row r="9" spans="1:21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>
        <v>9821451</v>
      </c>
      <c r="K9">
        <f t="shared" si="0"/>
        <v>7</v>
      </c>
      <c r="L9" s="8" t="str">
        <f t="shared" si="1"/>
        <v>Incorrect</v>
      </c>
      <c r="M9" s="8"/>
      <c r="N9" s="8"/>
    </row>
    <row r="10" spans="1:21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>
        <v>569874123</v>
      </c>
      <c r="K10">
        <f t="shared" si="0"/>
        <v>9</v>
      </c>
      <c r="L10" s="8" t="str">
        <f t="shared" si="1"/>
        <v>Incorrect</v>
      </c>
      <c r="M10" s="8"/>
      <c r="N10" s="8"/>
    </row>
  </sheetData>
  <mergeCells count="10">
    <mergeCell ref="L1:N1"/>
    <mergeCell ref="L2:N2"/>
    <mergeCell ref="L3:N3"/>
    <mergeCell ref="L10:N10"/>
    <mergeCell ref="L4:N4"/>
    <mergeCell ref="L5:N5"/>
    <mergeCell ref="L6:N6"/>
    <mergeCell ref="L7:N7"/>
    <mergeCell ref="L8:N8"/>
    <mergeCell ref="L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rgb="FF4D85A7"/>
  </sheetPr>
  <dimension ref="A1:M11"/>
  <sheetViews>
    <sheetView topLeftCell="G1" workbookViewId="0">
      <selection activeCell="M11" sqref="M11"/>
    </sheetView>
  </sheetViews>
  <sheetFormatPr defaultColWidth="14.5546875" defaultRowHeight="14.4" x14ac:dyDescent="0.3"/>
  <cols>
    <col min="4" max="4" width="8" customWidth="1"/>
    <col min="10" max="10" width="32.33203125" bestFit="1" customWidth="1"/>
    <col min="12" max="12" width="25.77734375" bestFit="1" customWidth="1"/>
  </cols>
  <sheetData>
    <row r="1" spans="1:13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51</v>
      </c>
      <c r="L1" s="4" t="s">
        <v>52</v>
      </c>
      <c r="M1" s="4" t="s">
        <v>52</v>
      </c>
    </row>
    <row r="2" spans="1:13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2" t="s">
        <v>19</v>
      </c>
      <c r="I2" s="2" t="s">
        <v>27</v>
      </c>
      <c r="J2" s="5" t="s">
        <v>72</v>
      </c>
      <c r="K2" t="str">
        <f>LEFT(B2:B10,3)</f>
        <v>Ram</v>
      </c>
      <c r="L2" t="str">
        <f>RIGHT(H2:H10,4)</f>
        <v>2001</v>
      </c>
      <c r="M2" t="str">
        <f>RIGHT(A2:A10,1)</f>
        <v>1</v>
      </c>
    </row>
    <row r="3" spans="1:13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2" t="s">
        <v>20</v>
      </c>
      <c r="I3" s="2" t="s">
        <v>28</v>
      </c>
      <c r="J3" s="5" t="s">
        <v>73</v>
      </c>
      <c r="K3" t="str">
        <f t="shared" ref="K3:K10" si="0">LEFT(B3:B11,3)</f>
        <v>Sar</v>
      </c>
      <c r="L3" t="str">
        <f t="shared" ref="L3:L10" si="1">RIGHT(H3:H11,4)</f>
        <v>1999</v>
      </c>
      <c r="M3" t="str">
        <f t="shared" ref="M3:M10" si="2">RIGHT(A3:A11,1)</f>
        <v>2</v>
      </c>
    </row>
    <row r="4" spans="1:13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2" t="s">
        <v>21</v>
      </c>
      <c r="I4" s="2" t="s">
        <v>29</v>
      </c>
      <c r="J4" s="5" t="s">
        <v>74</v>
      </c>
      <c r="K4" t="str">
        <f t="shared" si="0"/>
        <v>Har</v>
      </c>
      <c r="L4" t="str">
        <f t="shared" si="1"/>
        <v>2000</v>
      </c>
      <c r="M4" t="str">
        <f t="shared" si="2"/>
        <v>3</v>
      </c>
    </row>
    <row r="5" spans="1:13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2" t="s">
        <v>22</v>
      </c>
      <c r="I5" s="2" t="s">
        <v>30</v>
      </c>
      <c r="J5" s="5" t="s">
        <v>75</v>
      </c>
      <c r="K5" t="str">
        <f t="shared" si="0"/>
        <v>Gee</v>
      </c>
      <c r="L5" t="str">
        <f t="shared" si="1"/>
        <v>2000</v>
      </c>
      <c r="M5" t="str">
        <f t="shared" si="2"/>
        <v>4</v>
      </c>
    </row>
    <row r="6" spans="1:13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2" t="s">
        <v>23</v>
      </c>
      <c r="I6" s="2" t="s">
        <v>31</v>
      </c>
      <c r="J6" s="5" t="s">
        <v>76</v>
      </c>
      <c r="K6" t="str">
        <f t="shared" si="0"/>
        <v>Shy</v>
      </c>
      <c r="L6" t="str">
        <f t="shared" si="1"/>
        <v>2001</v>
      </c>
      <c r="M6" t="str">
        <f t="shared" si="2"/>
        <v>5</v>
      </c>
    </row>
    <row r="7" spans="1:13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2" t="s">
        <v>23</v>
      </c>
      <c r="I7" s="2" t="s">
        <v>32</v>
      </c>
      <c r="J7" s="5" t="s">
        <v>77</v>
      </c>
      <c r="K7" t="str">
        <f t="shared" si="0"/>
        <v>Aak</v>
      </c>
      <c r="L7" t="str">
        <f t="shared" si="1"/>
        <v>2001</v>
      </c>
      <c r="M7" t="str">
        <f t="shared" si="2"/>
        <v>6</v>
      </c>
    </row>
    <row r="8" spans="1:13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2" t="s">
        <v>24</v>
      </c>
      <c r="I8" s="2" t="s">
        <v>32</v>
      </c>
      <c r="J8" s="5" t="s">
        <v>78</v>
      </c>
      <c r="K8" t="str">
        <f t="shared" si="0"/>
        <v>Nee</v>
      </c>
      <c r="L8" t="str">
        <f t="shared" si="1"/>
        <v>2003</v>
      </c>
      <c r="M8" t="str">
        <f t="shared" si="2"/>
        <v>7</v>
      </c>
    </row>
    <row r="9" spans="1:13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2" t="s">
        <v>25</v>
      </c>
      <c r="I9" s="2" t="s">
        <v>33</v>
      </c>
      <c r="J9" s="5" t="s">
        <v>79</v>
      </c>
      <c r="K9" t="str">
        <f t="shared" si="0"/>
        <v>Pur</v>
      </c>
      <c r="L9" t="str">
        <f t="shared" si="1"/>
        <v>2002</v>
      </c>
      <c r="M9" t="str">
        <f t="shared" si="2"/>
        <v>8</v>
      </c>
    </row>
    <row r="10" spans="1:13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2" t="s">
        <v>26</v>
      </c>
      <c r="I10" s="2" t="s">
        <v>33</v>
      </c>
      <c r="J10" s="5" t="s">
        <v>80</v>
      </c>
      <c r="K10" t="str">
        <f t="shared" si="0"/>
        <v>Ash</v>
      </c>
      <c r="L10" t="str">
        <f t="shared" si="1"/>
        <v>2003</v>
      </c>
      <c r="M10" t="str">
        <f t="shared" si="2"/>
        <v>9</v>
      </c>
    </row>
    <row r="11" spans="1:13" x14ac:dyDescent="0.3">
      <c r="L11" s="4" t="s">
        <v>84</v>
      </c>
      <c r="M11" s="4" t="s">
        <v>85</v>
      </c>
    </row>
  </sheetData>
  <hyperlinks>
    <hyperlink ref="J2" r:id="rId1" xr:uid="{F7E76C81-7D79-4820-9781-611BD1824527}"/>
    <hyperlink ref="J3" r:id="rId2" xr:uid="{AEFF4B0A-8513-4A4B-8C1E-4BA9C77825A3}"/>
    <hyperlink ref="J4" r:id="rId3" xr:uid="{8B1DC2EF-9EDF-4F07-9E47-48AB524F440D}"/>
    <hyperlink ref="J5" r:id="rId4" xr:uid="{89F25B07-BA16-42FA-8294-EABD13CB9253}"/>
    <hyperlink ref="J6:J10" r:id="rId5" display="harimalla@gmail.com" xr:uid="{2B649F7D-458E-4D97-88B5-FF928D12A15A}"/>
    <hyperlink ref="J6" r:id="rId6" xr:uid="{34EE66DC-70CF-474B-B931-E71C75F047B4}"/>
    <hyperlink ref="J7" r:id="rId7" xr:uid="{19C6829E-E1BC-45FD-8CB1-03BFCF00D828}"/>
    <hyperlink ref="J8" r:id="rId8" xr:uid="{8839415C-CFBB-4E69-A8BE-AAB81586D315}"/>
    <hyperlink ref="J9" r:id="rId9" xr:uid="{B4735897-5887-4159-BCA6-9E77663297CF}"/>
    <hyperlink ref="J10" r:id="rId10" xr:uid="{279886B9-021B-456F-A0CC-C7AAE8C2AB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rgb="FF4D85A7"/>
  </sheetPr>
  <dimension ref="A1:K13"/>
  <sheetViews>
    <sheetView topLeftCell="C1"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35</v>
      </c>
    </row>
    <row r="2" spans="1:11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 t="str">
        <f t="shared" ref="J2:J10" si="0">TEXT(H2:H10,"dd/mm/yyyy")</f>
        <v>02/11/2001</v>
      </c>
      <c r="K2" s="10" t="str">
        <f>TEXT(I2:I10,"dd/mm/yyyy")</f>
        <v>06/09/2015</v>
      </c>
    </row>
    <row r="3" spans="1:11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 t="str">
        <f t="shared" si="0"/>
        <v>03/10/1999</v>
      </c>
      <c r="K3" s="10" t="str">
        <f t="shared" ref="K3:K10" si="1">TEXT(I3:I11,"dd/mm/yyyy")</f>
        <v>10/10/2015</v>
      </c>
    </row>
    <row r="4" spans="1:11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10" t="str">
        <f t="shared" si="1"/>
        <v>08/09/2017</v>
      </c>
    </row>
    <row r="5" spans="1:11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10" t="str">
        <f t="shared" si="1"/>
        <v>03/12/2015</v>
      </c>
    </row>
    <row r="6" spans="1:11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10" t="str">
        <f t="shared" si="1"/>
        <v>30/08/2017</v>
      </c>
    </row>
    <row r="7" spans="1:11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10" t="str">
        <f t="shared" si="1"/>
        <v>11/09/2013</v>
      </c>
    </row>
    <row r="8" spans="1:11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10" t="str">
        <f t="shared" si="1"/>
        <v>04/10/2013</v>
      </c>
    </row>
    <row r="9" spans="1:11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10" t="str">
        <f t="shared" si="1"/>
        <v>22/04/2015</v>
      </c>
    </row>
    <row r="10" spans="1:11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10" t="str">
        <f t="shared" si="1"/>
        <v>14/09/2011</v>
      </c>
    </row>
    <row r="12" spans="1:11" x14ac:dyDescent="0.3">
      <c r="H12" s="1"/>
    </row>
    <row r="13" spans="1:11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rgb="FF4D85A7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34</v>
      </c>
      <c r="K1" s="4" t="s">
        <v>86</v>
      </c>
    </row>
    <row r="2" spans="1:11" x14ac:dyDescent="0.3">
      <c r="A2">
        <v>1001</v>
      </c>
      <c r="B2" t="s">
        <v>54</v>
      </c>
      <c r="C2" t="s">
        <v>93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 t="str">
        <f>TRIM(C2:C10)</f>
        <v>Thapa</v>
      </c>
    </row>
    <row r="3" spans="1:11" x14ac:dyDescent="0.3">
      <c r="A3">
        <v>1002</v>
      </c>
      <c r="B3" t="s">
        <v>58</v>
      </c>
      <c r="C3" t="s">
        <v>87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  <c r="J3" t="str">
        <f t="shared" ref="J3:J10" si="0">TRIM(C3:C11)</f>
        <v>Gurung</v>
      </c>
    </row>
    <row r="4" spans="1:11" x14ac:dyDescent="0.3">
      <c r="A4">
        <v>1003</v>
      </c>
      <c r="B4" t="s">
        <v>56</v>
      </c>
      <c r="C4" t="s">
        <v>88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  <c r="J4" t="str">
        <f t="shared" si="0"/>
        <v>Malla</v>
      </c>
    </row>
    <row r="5" spans="1:11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  <c r="J5" t="str">
        <f t="shared" si="0"/>
        <v>Karki</v>
      </c>
    </row>
    <row r="6" spans="1:11" x14ac:dyDescent="0.3">
      <c r="A6">
        <v>1005</v>
      </c>
      <c r="B6" t="s">
        <v>55</v>
      </c>
      <c r="C6" t="s">
        <v>89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  <c r="J6" t="str">
        <f t="shared" si="0"/>
        <v>Maharjan</v>
      </c>
    </row>
    <row r="7" spans="1:11" x14ac:dyDescent="0.3">
      <c r="A7">
        <v>1006</v>
      </c>
      <c r="B7" t="s">
        <v>61</v>
      </c>
      <c r="C7" t="s">
        <v>90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  <c r="J7" t="str">
        <f t="shared" si="0"/>
        <v>Shrestha</v>
      </c>
    </row>
    <row r="8" spans="1:11" x14ac:dyDescent="0.3">
      <c r="A8">
        <v>1007</v>
      </c>
      <c r="B8" t="s">
        <v>59</v>
      </c>
      <c r="C8" t="s">
        <v>91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  <c r="J8" t="str">
        <f t="shared" si="0"/>
        <v>Wagle</v>
      </c>
    </row>
    <row r="9" spans="1:11" x14ac:dyDescent="0.3">
      <c r="A9">
        <v>1008</v>
      </c>
      <c r="B9" t="s">
        <v>60</v>
      </c>
      <c r="C9" t="s">
        <v>92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  <c r="J9" t="str">
        <f t="shared" si="0"/>
        <v>Magar</v>
      </c>
    </row>
    <row r="10" spans="1:11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  <c r="J10" t="str">
        <f t="shared" si="0"/>
        <v>Giri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rgb="FF4D85A7"/>
  </sheetPr>
  <dimension ref="A1:M20"/>
  <sheetViews>
    <sheetView topLeftCell="E1"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6.109375" customWidth="1"/>
    <col min="12" max="12" width="17.33203125" customWidth="1"/>
  </cols>
  <sheetData>
    <row r="1" spans="1:13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36</v>
      </c>
      <c r="K1" s="4" t="s">
        <v>37</v>
      </c>
      <c r="L1" s="9" t="s">
        <v>38</v>
      </c>
      <c r="M1" s="9"/>
    </row>
    <row r="2" spans="1:13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2" t="s">
        <v>19</v>
      </c>
      <c r="I2" s="2" t="s">
        <v>27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2" t="s">
        <v>20</v>
      </c>
      <c r="I3" s="2" t="s">
        <v>28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1" si="2">SUBSTITUTE(H3:H11,"-","/")</f>
        <v>10/3/1999</v>
      </c>
      <c r="M3" t="str">
        <f t="shared" ref="M3:M10" si="3">SUBSTITUTE(H3:H11,"/","-")</f>
        <v>10-3-1999</v>
      </c>
    </row>
    <row r="4" spans="1:13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2" t="s">
        <v>21</v>
      </c>
      <c r="I4" s="2" t="s">
        <v>29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7-4-2000</v>
      </c>
    </row>
    <row r="5" spans="1:13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2" t="s">
        <v>95</v>
      </c>
      <c r="I5" s="2" t="s">
        <v>30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  <c r="M5" t="str">
        <f t="shared" si="3"/>
        <v>1-5-2000</v>
      </c>
    </row>
    <row r="6" spans="1:13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2" t="s">
        <v>23</v>
      </c>
      <c r="I6" s="2" t="s">
        <v>31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5-6-2001</v>
      </c>
    </row>
    <row r="7" spans="1:13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2" t="s">
        <v>23</v>
      </c>
      <c r="I7" s="2" t="s">
        <v>32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5-6-2001</v>
      </c>
    </row>
    <row r="8" spans="1:13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2" t="s">
        <v>24</v>
      </c>
      <c r="I8" s="2" t="s">
        <v>32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  <c r="M8" t="str">
        <f t="shared" si="3"/>
        <v>11-8-2003</v>
      </c>
    </row>
    <row r="9" spans="1:13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2" t="s">
        <v>25</v>
      </c>
      <c r="I9" s="2" t="s">
        <v>33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6-9-2002</v>
      </c>
    </row>
    <row r="10" spans="1:13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2" t="s">
        <v>26</v>
      </c>
      <c r="I10" s="2" t="s">
        <v>33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8-10-2003</v>
      </c>
    </row>
    <row r="12" spans="1:13" x14ac:dyDescent="0.3">
      <c r="H12" s="2"/>
      <c r="I12" s="2"/>
    </row>
    <row r="13" spans="1:13" x14ac:dyDescent="0.3">
      <c r="H13" s="2"/>
      <c r="I13" s="2"/>
    </row>
    <row r="14" spans="1:13" x14ac:dyDescent="0.3">
      <c r="H14" s="2"/>
      <c r="I14" s="2"/>
    </row>
    <row r="15" spans="1:13" x14ac:dyDescent="0.3">
      <c r="H15" s="2"/>
      <c r="I15" s="2"/>
    </row>
    <row r="16" spans="1:13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mergeCells count="1">
    <mergeCell ref="L1:M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rgb="FF4D85A7"/>
  </sheetPr>
  <dimension ref="A1:L10"/>
  <sheetViews>
    <sheetView topLeftCell="E1" workbookViewId="0">
      <selection activeCell="L2" sqref="L2"/>
    </sheetView>
  </sheetViews>
  <sheetFormatPr defaultColWidth="13" defaultRowHeight="14.4" x14ac:dyDescent="0.3"/>
  <sheetData>
    <row r="1" spans="1:12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39</v>
      </c>
      <c r="K1" s="4" t="s">
        <v>40</v>
      </c>
      <c r="L1" s="4" t="s">
        <v>41</v>
      </c>
    </row>
    <row r="2" spans="1:12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rgb="FF4D85A7"/>
  </sheetPr>
  <dimension ref="A1:L10"/>
  <sheetViews>
    <sheetView workbookViewId="0">
      <selection activeCell="AI23" sqref="AI2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s="4" t="s">
        <v>3</v>
      </c>
      <c r="B1" s="4" t="s">
        <v>0</v>
      </c>
      <c r="C1" s="4" t="s">
        <v>1</v>
      </c>
      <c r="D1" s="4" t="s">
        <v>6</v>
      </c>
      <c r="E1" s="4" t="s">
        <v>7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42</v>
      </c>
      <c r="K1" s="4" t="s">
        <v>43</v>
      </c>
      <c r="L1" s="4" t="s">
        <v>44</v>
      </c>
    </row>
    <row r="2" spans="1:12" x14ac:dyDescent="0.3">
      <c r="A2">
        <v>1001</v>
      </c>
      <c r="B2" t="s">
        <v>54</v>
      </c>
      <c r="C2" t="s">
        <v>63</v>
      </c>
      <c r="D2">
        <v>30</v>
      </c>
      <c r="E2" t="s">
        <v>9</v>
      </c>
      <c r="F2" t="s">
        <v>8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58</v>
      </c>
      <c r="C3" t="s">
        <v>64</v>
      </c>
      <c r="D3">
        <v>30</v>
      </c>
      <c r="E3" t="s">
        <v>11</v>
      </c>
      <c r="F3" t="s">
        <v>10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56</v>
      </c>
      <c r="C4" t="s">
        <v>65</v>
      </c>
      <c r="D4">
        <v>29</v>
      </c>
      <c r="E4" t="s">
        <v>9</v>
      </c>
      <c r="F4" t="s">
        <v>8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57</v>
      </c>
      <c r="C5" t="s">
        <v>66</v>
      </c>
      <c r="D5">
        <v>31</v>
      </c>
      <c r="E5" t="s">
        <v>11</v>
      </c>
      <c r="F5" t="s">
        <v>12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55</v>
      </c>
      <c r="C6" t="s">
        <v>67</v>
      </c>
      <c r="D6">
        <v>32</v>
      </c>
      <c r="E6" t="s">
        <v>9</v>
      </c>
      <c r="F6" t="s">
        <v>13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61</v>
      </c>
      <c r="C7" t="s">
        <v>68</v>
      </c>
      <c r="D7">
        <v>35</v>
      </c>
      <c r="E7" t="s">
        <v>9</v>
      </c>
      <c r="F7" t="s">
        <v>14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59</v>
      </c>
      <c r="C8" t="s">
        <v>69</v>
      </c>
      <c r="D8">
        <v>32</v>
      </c>
      <c r="E8" t="s">
        <v>11</v>
      </c>
      <c r="F8" t="s">
        <v>15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60</v>
      </c>
      <c r="C9" t="s">
        <v>70</v>
      </c>
      <c r="D9">
        <v>38</v>
      </c>
      <c r="E9" t="s">
        <v>9</v>
      </c>
      <c r="F9" t="s">
        <v>8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62</v>
      </c>
      <c r="C10" t="s">
        <v>71</v>
      </c>
      <c r="D10">
        <v>31</v>
      </c>
      <c r="E10" t="s">
        <v>9</v>
      </c>
      <c r="F10" t="s">
        <v>12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Chandu Don</cp:lastModifiedBy>
  <dcterms:created xsi:type="dcterms:W3CDTF">2021-12-16T14:18:34Z</dcterms:created>
  <dcterms:modified xsi:type="dcterms:W3CDTF">2024-04-24T10:15:24Z</dcterms:modified>
</cp:coreProperties>
</file>