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kur_pierce/Desktop/"/>
    </mc:Choice>
  </mc:AlternateContent>
  <xr:revisionPtr revIDLastSave="0" documentId="13_ncr:1_{A9AC8462-1E24-A644-9559-FCA5668E64E3}" xr6:coauthVersionLast="47" xr6:coauthVersionMax="47" xr10:uidLastSave="{00000000-0000-0000-0000-000000000000}"/>
  <bookViews>
    <workbookView xWindow="0" yWindow="500" windowWidth="35840" windowHeight="20200" xr2:uid="{00000000-000D-0000-FFFF-FFFF00000000}"/>
  </bookViews>
  <sheets>
    <sheet name="Sheet1" sheetId="1" r:id="rId1"/>
  </sheets>
  <definedNames>
    <definedName name="_xlnm._FilterDatabase" localSheetId="0" hidden="1">Sheet1!$K$1:$K$992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09" i="1" l="1"/>
  <c r="V208" i="1"/>
  <c r="F209" i="1"/>
  <c r="G209" i="1" s="1"/>
  <c r="V207" i="1"/>
  <c r="V206" i="1"/>
  <c r="V205" i="1"/>
  <c r="G202" i="1"/>
  <c r="V151" i="1"/>
  <c r="F151" i="1"/>
  <c r="G151" i="1" s="1"/>
  <c r="V150" i="1"/>
  <c r="F150" i="1"/>
  <c r="G150" i="1" s="1"/>
  <c r="V149" i="1"/>
  <c r="F149" i="1"/>
  <c r="G149" i="1" s="1"/>
  <c r="V148" i="1"/>
  <c r="F148" i="1"/>
  <c r="G148" i="1" s="1"/>
  <c r="V147" i="1"/>
  <c r="F147" i="1"/>
  <c r="G147" i="1" s="1"/>
  <c r="V146" i="1"/>
  <c r="F146" i="1"/>
  <c r="G146" i="1" s="1"/>
  <c r="V145" i="1"/>
  <c r="F145" i="1"/>
  <c r="G145" i="1" s="1"/>
  <c r="V144" i="1"/>
  <c r="F144" i="1"/>
  <c r="G144" i="1" s="1"/>
  <c r="V143" i="1"/>
  <c r="F143" i="1"/>
  <c r="G143" i="1" s="1"/>
  <c r="V142" i="1"/>
  <c r="F142" i="1"/>
  <c r="G142" i="1" s="1"/>
  <c r="V141" i="1"/>
  <c r="F141" i="1"/>
  <c r="G141" i="1" s="1"/>
  <c r="V140" i="1"/>
  <c r="F140" i="1"/>
  <c r="G140" i="1" s="1"/>
  <c r="V139" i="1"/>
  <c r="F139" i="1"/>
  <c r="G139" i="1" s="1"/>
  <c r="V138" i="1"/>
  <c r="F138" i="1"/>
  <c r="G138" i="1" s="1"/>
  <c r="V137" i="1"/>
  <c r="F137" i="1"/>
  <c r="G137" i="1" s="1"/>
  <c r="V136" i="1"/>
  <c r="F136" i="1"/>
  <c r="G136" i="1" s="1"/>
  <c r="V135" i="1"/>
  <c r="F135" i="1"/>
  <c r="G135" i="1" s="1"/>
  <c r="V134" i="1"/>
  <c r="F134" i="1"/>
  <c r="G134" i="1" s="1"/>
  <c r="V133" i="1"/>
  <c r="F133" i="1"/>
  <c r="G133" i="1" s="1"/>
  <c r="V132" i="1"/>
  <c r="F132" i="1"/>
  <c r="G132" i="1" s="1"/>
  <c r="V131" i="1"/>
  <c r="F131" i="1"/>
  <c r="G131" i="1" s="1"/>
  <c r="V130" i="1"/>
  <c r="F130" i="1"/>
  <c r="G130" i="1" s="1"/>
  <c r="V129" i="1"/>
  <c r="F129" i="1"/>
  <c r="G129" i="1" s="1"/>
  <c r="V128" i="1"/>
  <c r="F128" i="1"/>
  <c r="G128" i="1" s="1"/>
  <c r="V127" i="1"/>
  <c r="F127" i="1"/>
  <c r="G127" i="1" s="1"/>
  <c r="V126" i="1"/>
  <c r="F126" i="1"/>
  <c r="G126" i="1" s="1"/>
  <c r="V125" i="1"/>
  <c r="F125" i="1"/>
  <c r="G125" i="1" s="1"/>
  <c r="V124" i="1"/>
  <c r="F124" i="1"/>
  <c r="G124" i="1" s="1"/>
  <c r="V123" i="1"/>
  <c r="F123" i="1"/>
  <c r="G123" i="1" s="1"/>
  <c r="V122" i="1"/>
  <c r="F122" i="1"/>
  <c r="G122" i="1" s="1"/>
  <c r="V121" i="1"/>
  <c r="F121" i="1"/>
  <c r="G121" i="1" s="1"/>
  <c r="V120" i="1"/>
  <c r="F120" i="1"/>
  <c r="G120" i="1" s="1"/>
  <c r="V119" i="1"/>
  <c r="F119" i="1"/>
  <c r="G119" i="1" s="1"/>
  <c r="V118" i="1"/>
  <c r="F118" i="1"/>
  <c r="G118" i="1" s="1"/>
  <c r="V117" i="1"/>
  <c r="F117" i="1"/>
  <c r="G117" i="1" s="1"/>
  <c r="V116" i="1"/>
  <c r="F116" i="1"/>
  <c r="G116" i="1" s="1"/>
  <c r="V115" i="1"/>
  <c r="F115" i="1"/>
  <c r="G115" i="1" s="1"/>
  <c r="V114" i="1"/>
  <c r="F114" i="1"/>
  <c r="G114" i="1" s="1"/>
  <c r="V113" i="1"/>
  <c r="F113" i="1"/>
  <c r="G113" i="1" s="1"/>
  <c r="V112" i="1"/>
  <c r="F112" i="1"/>
  <c r="G112" i="1" s="1"/>
  <c r="V111" i="1"/>
  <c r="F111" i="1"/>
  <c r="G111" i="1" s="1"/>
  <c r="V110" i="1"/>
  <c r="F110" i="1"/>
  <c r="G110" i="1" s="1"/>
  <c r="V109" i="1"/>
  <c r="F109" i="1"/>
  <c r="G109" i="1" s="1"/>
  <c r="V108" i="1"/>
  <c r="F108" i="1"/>
  <c r="G108" i="1" s="1"/>
  <c r="V107" i="1"/>
  <c r="F107" i="1"/>
  <c r="G107" i="1" s="1"/>
  <c r="V106" i="1"/>
  <c r="F106" i="1"/>
  <c r="G106" i="1" s="1"/>
  <c r="V105" i="1"/>
  <c r="F105" i="1"/>
  <c r="G105" i="1" s="1"/>
  <c r="V104" i="1"/>
  <c r="F104" i="1"/>
  <c r="G104" i="1" s="1"/>
  <c r="V103" i="1"/>
  <c r="F103" i="1"/>
  <c r="G103" i="1" s="1"/>
  <c r="V102" i="1"/>
  <c r="F102" i="1"/>
  <c r="G102" i="1" s="1"/>
  <c r="V101" i="1"/>
  <c r="F101" i="1"/>
  <c r="G101" i="1" s="1"/>
  <c r="V100" i="1"/>
  <c r="F100" i="1"/>
  <c r="G100" i="1" s="1"/>
  <c r="V99" i="1"/>
  <c r="F99" i="1"/>
  <c r="G99" i="1" s="1"/>
  <c r="V98" i="1"/>
  <c r="F98" i="1"/>
  <c r="G98" i="1" s="1"/>
  <c r="V97" i="1"/>
  <c r="F97" i="1"/>
  <c r="G97" i="1" s="1"/>
  <c r="V96" i="1"/>
  <c r="F96" i="1"/>
  <c r="G96" i="1" s="1"/>
  <c r="V95" i="1"/>
  <c r="F95" i="1"/>
  <c r="G95" i="1" s="1"/>
  <c r="V94" i="1"/>
  <c r="F94" i="1"/>
  <c r="G94" i="1" s="1"/>
  <c r="V93" i="1"/>
  <c r="F93" i="1"/>
  <c r="G93" i="1" s="1"/>
  <c r="V92" i="1"/>
  <c r="F92" i="1"/>
  <c r="G92" i="1" s="1"/>
  <c r="V91" i="1"/>
  <c r="F91" i="1"/>
  <c r="G91" i="1" s="1"/>
  <c r="V90" i="1"/>
  <c r="F90" i="1"/>
  <c r="G90" i="1" s="1"/>
  <c r="V89" i="1"/>
  <c r="F89" i="1"/>
  <c r="G89" i="1" s="1"/>
  <c r="V88" i="1"/>
  <c r="F88" i="1"/>
  <c r="G88" i="1" s="1"/>
  <c r="V87" i="1"/>
  <c r="F87" i="1"/>
  <c r="G87" i="1" s="1"/>
  <c r="V86" i="1"/>
  <c r="F86" i="1"/>
  <c r="G86" i="1" s="1"/>
  <c r="V85" i="1"/>
  <c r="F85" i="1"/>
  <c r="G85" i="1" s="1"/>
  <c r="V84" i="1"/>
  <c r="F84" i="1"/>
  <c r="G84" i="1" s="1"/>
  <c r="V83" i="1"/>
  <c r="F83" i="1"/>
  <c r="G83" i="1" s="1"/>
  <c r="V82" i="1"/>
  <c r="F82" i="1"/>
  <c r="G82" i="1" s="1"/>
  <c r="V81" i="1"/>
  <c r="F81" i="1"/>
  <c r="G81" i="1" s="1"/>
  <c r="V80" i="1"/>
  <c r="F80" i="1"/>
  <c r="G80" i="1" s="1"/>
  <c r="V79" i="1"/>
  <c r="F79" i="1"/>
  <c r="G79" i="1" s="1"/>
  <c r="V78" i="1"/>
  <c r="F78" i="1"/>
  <c r="G78" i="1" s="1"/>
  <c r="V77" i="1"/>
  <c r="F77" i="1"/>
  <c r="G77" i="1" s="1"/>
  <c r="V76" i="1"/>
  <c r="F76" i="1"/>
  <c r="G76" i="1" s="1"/>
  <c r="V75" i="1"/>
  <c r="F75" i="1"/>
  <c r="G75" i="1" s="1"/>
  <c r="V74" i="1"/>
  <c r="F74" i="1"/>
  <c r="G74" i="1" s="1"/>
  <c r="V73" i="1"/>
  <c r="F73" i="1"/>
  <c r="G73" i="1" s="1"/>
  <c r="V72" i="1"/>
  <c r="F72" i="1"/>
  <c r="G72" i="1" s="1"/>
  <c r="V71" i="1"/>
  <c r="F71" i="1"/>
  <c r="G71" i="1" s="1"/>
  <c r="V70" i="1"/>
  <c r="F70" i="1"/>
  <c r="G70" i="1" s="1"/>
  <c r="V69" i="1"/>
  <c r="F69" i="1"/>
  <c r="G69" i="1" s="1"/>
  <c r="V68" i="1"/>
  <c r="F68" i="1"/>
  <c r="G68" i="1" s="1"/>
  <c r="V67" i="1"/>
  <c r="F67" i="1"/>
  <c r="G67" i="1" s="1"/>
  <c r="V66" i="1"/>
  <c r="F66" i="1"/>
  <c r="G66" i="1" s="1"/>
  <c r="V65" i="1"/>
  <c r="F65" i="1"/>
  <c r="G65" i="1" s="1"/>
  <c r="V64" i="1"/>
  <c r="F64" i="1"/>
  <c r="G64" i="1" s="1"/>
  <c r="V63" i="1"/>
  <c r="G63" i="1"/>
  <c r="V62" i="1"/>
  <c r="F62" i="1"/>
  <c r="G62" i="1" s="1"/>
  <c r="V61" i="1"/>
  <c r="F61" i="1"/>
  <c r="G61" i="1" s="1"/>
  <c r="V60" i="1"/>
  <c r="F60" i="1"/>
  <c r="G60" i="1" s="1"/>
  <c r="V59" i="1"/>
  <c r="F59" i="1"/>
  <c r="G59" i="1" s="1"/>
  <c r="V58" i="1"/>
  <c r="F58" i="1"/>
  <c r="G58" i="1" s="1"/>
  <c r="V57" i="1"/>
  <c r="F57" i="1"/>
  <c r="G57" i="1" s="1"/>
  <c r="V56" i="1"/>
  <c r="F56" i="1"/>
  <c r="G56" i="1" s="1"/>
  <c r="V55" i="1"/>
  <c r="F55" i="1"/>
  <c r="G55" i="1" s="1"/>
  <c r="V54" i="1"/>
  <c r="F54" i="1"/>
  <c r="G54" i="1" s="1"/>
  <c r="V53" i="1"/>
  <c r="F53" i="1"/>
  <c r="G53" i="1" s="1"/>
  <c r="V52" i="1"/>
  <c r="F52" i="1"/>
  <c r="G52" i="1" s="1"/>
  <c r="V51" i="1"/>
  <c r="F51" i="1"/>
  <c r="G51" i="1" s="1"/>
  <c r="V50" i="1"/>
  <c r="F50" i="1"/>
  <c r="G50" i="1" s="1"/>
  <c r="V49" i="1"/>
  <c r="F49" i="1"/>
  <c r="G49" i="1" s="1"/>
  <c r="V48" i="1"/>
  <c r="F48" i="1"/>
  <c r="G48" i="1" s="1"/>
  <c r="V47" i="1"/>
  <c r="F47" i="1"/>
  <c r="G47" i="1" s="1"/>
  <c r="V46" i="1"/>
  <c r="F46" i="1"/>
  <c r="G46" i="1" s="1"/>
  <c r="V45" i="1"/>
  <c r="F45" i="1"/>
  <c r="G45" i="1" s="1"/>
  <c r="V44" i="1"/>
  <c r="F44" i="1"/>
  <c r="G44" i="1" s="1"/>
  <c r="V43" i="1"/>
  <c r="F43" i="1"/>
  <c r="G43" i="1" s="1"/>
  <c r="V42" i="1"/>
  <c r="F42" i="1"/>
  <c r="G42" i="1" s="1"/>
  <c r="V41" i="1"/>
  <c r="F41" i="1"/>
  <c r="G41" i="1" s="1"/>
  <c r="V40" i="1"/>
  <c r="F40" i="1"/>
  <c r="G40" i="1" s="1"/>
  <c r="V39" i="1"/>
  <c r="F39" i="1"/>
  <c r="G39" i="1" s="1"/>
  <c r="V38" i="1"/>
  <c r="F38" i="1"/>
  <c r="G38" i="1" s="1"/>
  <c r="V37" i="1"/>
  <c r="F37" i="1"/>
  <c r="G37" i="1" s="1"/>
  <c r="V36" i="1"/>
  <c r="F36" i="1"/>
  <c r="G36" i="1" s="1"/>
  <c r="V35" i="1"/>
  <c r="F35" i="1"/>
  <c r="G35" i="1" s="1"/>
  <c r="V34" i="1"/>
  <c r="F34" i="1"/>
  <c r="G34" i="1" s="1"/>
  <c r="V33" i="1"/>
  <c r="F33" i="1"/>
  <c r="G33" i="1" s="1"/>
  <c r="V32" i="1"/>
  <c r="F32" i="1"/>
  <c r="G32" i="1" s="1"/>
  <c r="V31" i="1"/>
  <c r="F31" i="1"/>
  <c r="G31" i="1" s="1"/>
  <c r="V30" i="1"/>
  <c r="F30" i="1"/>
  <c r="G30" i="1" s="1"/>
  <c r="V29" i="1"/>
  <c r="F29" i="1"/>
  <c r="G29" i="1" s="1"/>
  <c r="V28" i="1"/>
  <c r="F28" i="1"/>
  <c r="G28" i="1" s="1"/>
  <c r="V27" i="1"/>
  <c r="F27" i="1"/>
  <c r="G27" i="1" s="1"/>
  <c r="V26" i="1"/>
  <c r="F26" i="1"/>
  <c r="G26" i="1" s="1"/>
  <c r="V25" i="1"/>
  <c r="F25" i="1"/>
  <c r="G25" i="1" s="1"/>
  <c r="V24" i="1"/>
  <c r="F24" i="1"/>
  <c r="G24" i="1" s="1"/>
  <c r="V23" i="1"/>
  <c r="F23" i="1"/>
  <c r="G23" i="1" s="1"/>
  <c r="V22" i="1"/>
  <c r="F22" i="1"/>
  <c r="G22" i="1" s="1"/>
  <c r="V21" i="1"/>
  <c r="F21" i="1"/>
  <c r="G21" i="1" s="1"/>
  <c r="V20" i="1"/>
  <c r="F20" i="1"/>
  <c r="G20" i="1" s="1"/>
  <c r="V19" i="1"/>
  <c r="F19" i="1"/>
  <c r="G19" i="1" s="1"/>
  <c r="V18" i="1"/>
  <c r="F18" i="1"/>
  <c r="G18" i="1" s="1"/>
  <c r="V17" i="1"/>
  <c r="F17" i="1"/>
  <c r="G17" i="1" s="1"/>
  <c r="V16" i="1"/>
  <c r="F16" i="1"/>
  <c r="G16" i="1" s="1"/>
  <c r="V15" i="1"/>
  <c r="F15" i="1"/>
  <c r="G15" i="1" s="1"/>
  <c r="V14" i="1"/>
  <c r="F14" i="1"/>
  <c r="G14" i="1" s="1"/>
  <c r="V13" i="1"/>
  <c r="F13" i="1"/>
  <c r="G13" i="1" s="1"/>
  <c r="V12" i="1"/>
  <c r="F12" i="1"/>
  <c r="G12" i="1" s="1"/>
  <c r="V11" i="1"/>
  <c r="F11" i="1"/>
  <c r="G11" i="1" s="1"/>
  <c r="V10" i="1"/>
  <c r="F10" i="1"/>
  <c r="G10" i="1" s="1"/>
  <c r="V9" i="1"/>
  <c r="F9" i="1"/>
  <c r="G9" i="1" s="1"/>
  <c r="V8" i="1"/>
  <c r="F8" i="1"/>
  <c r="G8" i="1" s="1"/>
  <c r="V7" i="1"/>
  <c r="F7" i="1"/>
  <c r="G7" i="1" s="1"/>
  <c r="V6" i="1"/>
  <c r="F6" i="1"/>
  <c r="G6" i="1" s="1"/>
  <c r="V5" i="1"/>
  <c r="F5" i="1"/>
  <c r="G5" i="1" s="1"/>
  <c r="V4" i="1"/>
  <c r="F4" i="1"/>
  <c r="G4" i="1" s="1"/>
  <c r="V3" i="1"/>
  <c r="F3" i="1"/>
  <c r="G3" i="1" s="1"/>
</calcChain>
</file>

<file path=xl/sharedStrings.xml><?xml version="1.0" encoding="utf-8"?>
<sst xmlns="http://schemas.openxmlformats.org/spreadsheetml/2006/main" count="1366" uniqueCount="251">
  <si>
    <t>Individual Badge Doses (in microSV) for personnel type</t>
  </si>
  <si>
    <t>Surrogate for Patient Dose</t>
  </si>
  <si>
    <t>Procedure date</t>
  </si>
  <si>
    <t>Patient</t>
  </si>
  <si>
    <t>MRN</t>
  </si>
  <si>
    <t>Weight (kg)</t>
  </si>
  <si>
    <t>D.O.B.</t>
  </si>
  <si>
    <t>Age (days)</t>
  </si>
  <si>
    <t>Age (months) - days/30</t>
  </si>
  <si>
    <t>Species</t>
  </si>
  <si>
    <t>Breed</t>
  </si>
  <si>
    <t>Sex (FI, FS, MI, MN)</t>
  </si>
  <si>
    <t>Procedure  type (BPV, PDA PMI, PV Stent)</t>
  </si>
  <si>
    <t>Procedure time (min)</t>
  </si>
  <si>
    <t>RADPAD Drape Used? Y/N</t>
  </si>
  <si>
    <t>Faculty</t>
  </si>
  <si>
    <t>Tech 1</t>
  </si>
  <si>
    <t>Resident 1</t>
  </si>
  <si>
    <t>Resident 2</t>
  </si>
  <si>
    <t>TEE</t>
  </si>
  <si>
    <t>Anesthesia</t>
  </si>
  <si>
    <t>Total fluoro time (sec)</t>
  </si>
  <si>
    <t>Total fluoro time (min)</t>
  </si>
  <si>
    <t>DAP Total (Gycm2)</t>
  </si>
  <si>
    <t>Riddler</t>
  </si>
  <si>
    <t>Canine</t>
  </si>
  <si>
    <t>BPV</t>
  </si>
  <si>
    <t>N</t>
  </si>
  <si>
    <t>n/a</t>
  </si>
  <si>
    <t>NB</t>
  </si>
  <si>
    <t>Zoie</t>
  </si>
  <si>
    <t>PMI</t>
  </si>
  <si>
    <t>Archer</t>
  </si>
  <si>
    <t>Einstein</t>
  </si>
  <si>
    <t xml:space="preserve">Blake </t>
  </si>
  <si>
    <t>Cleo</t>
  </si>
  <si>
    <t>Bailey</t>
  </si>
  <si>
    <t>PDA</t>
  </si>
  <si>
    <t>Niko</t>
  </si>
  <si>
    <t>Margo</t>
  </si>
  <si>
    <t>Prudence</t>
  </si>
  <si>
    <t>Wile E</t>
  </si>
  <si>
    <t>Kobra</t>
  </si>
  <si>
    <t>Pepper</t>
  </si>
  <si>
    <t>Gus</t>
  </si>
  <si>
    <t>Charlie</t>
  </si>
  <si>
    <t>Kimberly Elise</t>
  </si>
  <si>
    <t>Abby</t>
  </si>
  <si>
    <t>Tiburon</t>
  </si>
  <si>
    <t>Baxter</t>
  </si>
  <si>
    <t>Dodge</t>
  </si>
  <si>
    <t xml:space="preserve">Simon </t>
  </si>
  <si>
    <t>Woody</t>
  </si>
  <si>
    <t>Nellie</t>
  </si>
  <si>
    <t xml:space="preserve">Canine </t>
  </si>
  <si>
    <t>Tillie</t>
  </si>
  <si>
    <t>Fang</t>
  </si>
  <si>
    <t>Daisy Joy</t>
  </si>
  <si>
    <t>Luna</t>
  </si>
  <si>
    <t>Alegna</t>
  </si>
  <si>
    <t>Asher</t>
  </si>
  <si>
    <t xml:space="preserve">Semper </t>
  </si>
  <si>
    <t>Boomer</t>
  </si>
  <si>
    <t>Sassy</t>
  </si>
  <si>
    <t>Spike</t>
  </si>
  <si>
    <t>Xena</t>
  </si>
  <si>
    <t>Bandit</t>
  </si>
  <si>
    <t>Paislee Mae</t>
  </si>
  <si>
    <t xml:space="preserve">Ella </t>
  </si>
  <si>
    <t>Princess</t>
  </si>
  <si>
    <t>Snowball</t>
  </si>
  <si>
    <t>Cleopatra Rose</t>
  </si>
  <si>
    <t>PV stent</t>
  </si>
  <si>
    <t>Benelli</t>
  </si>
  <si>
    <t>Gotti</t>
  </si>
  <si>
    <t>Arthur</t>
  </si>
  <si>
    <t>Brice</t>
  </si>
  <si>
    <t>Bella</t>
  </si>
  <si>
    <t>Fred</t>
  </si>
  <si>
    <t>Karma</t>
  </si>
  <si>
    <t>Ruby</t>
  </si>
  <si>
    <t xml:space="preserve">Daisy  </t>
  </si>
  <si>
    <t xml:space="preserve">Owl </t>
  </si>
  <si>
    <t>Nikki</t>
  </si>
  <si>
    <t>Felix</t>
  </si>
  <si>
    <t>Riley</t>
  </si>
  <si>
    <t>Sushi</t>
  </si>
  <si>
    <t>Nani</t>
  </si>
  <si>
    <t xml:space="preserve">Nessa </t>
  </si>
  <si>
    <t xml:space="preserve">Gwen </t>
  </si>
  <si>
    <t xml:space="preserve">Chance </t>
  </si>
  <si>
    <t>Bodie</t>
  </si>
  <si>
    <t xml:space="preserve">Beka </t>
  </si>
  <si>
    <t>Nila</t>
  </si>
  <si>
    <t>Coalie</t>
  </si>
  <si>
    <t>Shapiro</t>
  </si>
  <si>
    <t>Kobi</t>
  </si>
  <si>
    <t>Augie</t>
  </si>
  <si>
    <t>Percy</t>
  </si>
  <si>
    <t xml:space="preserve">Muffin </t>
  </si>
  <si>
    <t xml:space="preserve">Dot </t>
  </si>
  <si>
    <t>Frankie</t>
  </si>
  <si>
    <t>Moriah</t>
  </si>
  <si>
    <t>Fritz</t>
  </si>
  <si>
    <t>Kip</t>
  </si>
  <si>
    <t>Willow</t>
  </si>
  <si>
    <t xml:space="preserve">Lilly </t>
  </si>
  <si>
    <t>JD</t>
  </si>
  <si>
    <t>Beau</t>
  </si>
  <si>
    <t>Georgia</t>
  </si>
  <si>
    <t xml:space="preserve">NB </t>
  </si>
  <si>
    <t>Emmi</t>
  </si>
  <si>
    <t xml:space="preserve">Felix </t>
  </si>
  <si>
    <t xml:space="preserve">PV stent </t>
  </si>
  <si>
    <t>Beans</t>
  </si>
  <si>
    <t xml:space="preserve">Tate </t>
  </si>
  <si>
    <t>Olive</t>
  </si>
  <si>
    <t xml:space="preserve">Bentley </t>
  </si>
  <si>
    <t>Flora</t>
  </si>
  <si>
    <t>Tutu</t>
  </si>
  <si>
    <t>Popper</t>
  </si>
  <si>
    <t>Oliver</t>
  </si>
  <si>
    <t xml:space="preserve">Luna </t>
  </si>
  <si>
    <t>Benny</t>
  </si>
  <si>
    <t>Callie</t>
  </si>
  <si>
    <t>Iroh</t>
  </si>
  <si>
    <t>Whiskey</t>
  </si>
  <si>
    <t>Stone</t>
  </si>
  <si>
    <t>Lily</t>
  </si>
  <si>
    <t>Mayberry</t>
  </si>
  <si>
    <t>CJ</t>
  </si>
  <si>
    <t xml:space="preserve">Moo </t>
  </si>
  <si>
    <t>Huckleberry Hound</t>
  </si>
  <si>
    <t>Phinias</t>
  </si>
  <si>
    <t>Sadie Mae</t>
  </si>
  <si>
    <t>Ivy</t>
  </si>
  <si>
    <t>Kyra</t>
  </si>
  <si>
    <t>PV Stent</t>
  </si>
  <si>
    <t>Bleu</t>
  </si>
  <si>
    <t>Misty</t>
  </si>
  <si>
    <t>Cotton</t>
  </si>
  <si>
    <t xml:space="preserve">Klay </t>
  </si>
  <si>
    <t>Marlo</t>
  </si>
  <si>
    <t>Doby</t>
  </si>
  <si>
    <t>Raider</t>
  </si>
  <si>
    <t>Badin</t>
  </si>
  <si>
    <t>Evie</t>
  </si>
  <si>
    <t>Jade</t>
  </si>
  <si>
    <t xml:space="preserve">Grace </t>
  </si>
  <si>
    <t>Liberty</t>
  </si>
  <si>
    <t xml:space="preserve">Wednesday </t>
  </si>
  <si>
    <t>Tank</t>
  </si>
  <si>
    <t xml:space="preserve">Sadie </t>
  </si>
  <si>
    <t xml:space="preserve">Lily </t>
  </si>
  <si>
    <t>Zoey</t>
  </si>
  <si>
    <t xml:space="preserve">Gus </t>
  </si>
  <si>
    <t>Miss Olive</t>
  </si>
  <si>
    <t>Sofie</t>
  </si>
  <si>
    <t>Champ</t>
  </si>
  <si>
    <t>Russell</t>
  </si>
  <si>
    <t>Mazi</t>
  </si>
  <si>
    <t>Carolina Crumpt</t>
  </si>
  <si>
    <t xml:space="preserve">Apple </t>
  </si>
  <si>
    <t>Rosie</t>
  </si>
  <si>
    <t>Max</t>
  </si>
  <si>
    <t>Hamish</t>
  </si>
  <si>
    <t>Diesel</t>
  </si>
  <si>
    <t>Stella</t>
  </si>
  <si>
    <t>Sullie</t>
  </si>
  <si>
    <t>Teddy</t>
  </si>
  <si>
    <t>Mixed</t>
  </si>
  <si>
    <t>MN</t>
  </si>
  <si>
    <t>Y</t>
  </si>
  <si>
    <t>Frenchie</t>
  </si>
  <si>
    <t>MI</t>
  </si>
  <si>
    <t>Odin</t>
  </si>
  <si>
    <t>Coonhound</t>
  </si>
  <si>
    <t>Chester</t>
  </si>
  <si>
    <t>Bichon Frise</t>
  </si>
  <si>
    <t>Eboni</t>
  </si>
  <si>
    <t>Schnauzer, Mini</t>
  </si>
  <si>
    <t>FI</t>
  </si>
  <si>
    <t>Taco</t>
  </si>
  <si>
    <t>Banks</t>
  </si>
  <si>
    <t>Cavalier King Charles</t>
  </si>
  <si>
    <t>Penelope</t>
  </si>
  <si>
    <t>Dutch Shephard</t>
  </si>
  <si>
    <t>Lailah</t>
  </si>
  <si>
    <t>Mulligan</t>
  </si>
  <si>
    <t>LabX</t>
  </si>
  <si>
    <t>Gunner</t>
  </si>
  <si>
    <t>Hazel Mae</t>
  </si>
  <si>
    <t>Viva</t>
  </si>
  <si>
    <t>mixed</t>
  </si>
  <si>
    <t>FS</t>
  </si>
  <si>
    <t>Welhelmina</t>
  </si>
  <si>
    <t>Fox Terrier</t>
  </si>
  <si>
    <t>Sally Ann</t>
  </si>
  <si>
    <t>Blue</t>
  </si>
  <si>
    <t>Chihuahua</t>
  </si>
  <si>
    <t>Tali #103</t>
  </si>
  <si>
    <t>Dolce</t>
  </si>
  <si>
    <t>Maltese</t>
  </si>
  <si>
    <t>Gertie</t>
  </si>
  <si>
    <t>Frank</t>
  </si>
  <si>
    <t>Lola</t>
  </si>
  <si>
    <t>Goldendoodle</t>
  </si>
  <si>
    <t>Lakota</t>
  </si>
  <si>
    <t>English Bulldog</t>
  </si>
  <si>
    <t>Kylo</t>
  </si>
  <si>
    <t>Theo</t>
  </si>
  <si>
    <t>Boxer</t>
  </si>
  <si>
    <t>Pistachio</t>
  </si>
  <si>
    <t>Cece</t>
  </si>
  <si>
    <t>Australian Cattle Dog</t>
  </si>
  <si>
    <t>June Bug</t>
  </si>
  <si>
    <t>Boykin Spaniel</t>
  </si>
  <si>
    <t>Willie</t>
  </si>
  <si>
    <t>Mixed Breed Dog</t>
  </si>
  <si>
    <t>Alice</t>
  </si>
  <si>
    <t>Kara</t>
  </si>
  <si>
    <t>Mabel</t>
  </si>
  <si>
    <t>Lemon</t>
  </si>
  <si>
    <t>Rhodesian Ridgeback</t>
  </si>
  <si>
    <t>Fiji</t>
  </si>
  <si>
    <t>Lexi</t>
  </si>
  <si>
    <t>Bichon x</t>
  </si>
  <si>
    <t>Macy</t>
  </si>
  <si>
    <t>German Shepherd</t>
  </si>
  <si>
    <t>F</t>
  </si>
  <si>
    <t>Boone</t>
  </si>
  <si>
    <t>M</t>
  </si>
  <si>
    <t>Samson</t>
  </si>
  <si>
    <t>Bernese Mountain Dog</t>
  </si>
  <si>
    <t>Jasper</t>
  </si>
  <si>
    <t>Shih Tzu</t>
  </si>
  <si>
    <t>Annie</t>
  </si>
  <si>
    <t>American Staffordshire Terrier</t>
  </si>
  <si>
    <t>Speedy</t>
  </si>
  <si>
    <t>Boston Terrier</t>
  </si>
  <si>
    <t>German Shorthair Pointer</t>
  </si>
  <si>
    <t>Mia</t>
  </si>
  <si>
    <t>Fudge</t>
  </si>
  <si>
    <t>Beagle</t>
  </si>
  <si>
    <t>Lab</t>
  </si>
  <si>
    <t>Schatzie</t>
  </si>
  <si>
    <t>Nala</t>
  </si>
  <si>
    <t>Della</t>
  </si>
  <si>
    <t>Daphne</t>
  </si>
  <si>
    <t>Elton</t>
  </si>
  <si>
    <t>Calliope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</si>
</sst>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yy"/>
  </numFmts>
  <fonts count="6" x14ac:knownFonts="1">
    <font>
      <sz val="10"/>
      <color rgb="FF000000"/>
      <name val="Arial"/>
      <scheme val="minor"/>
    </font>
    <font>
      <sz val="12"/>
      <color rgb="FF000000"/>
      <name val="Calibri"/>
      <family val="2"/>
    </font>
    <font>
      <sz val="10"/>
      <name val="Arial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164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horizontal="right"/>
    </xf>
    <xf numFmtId="4" fontId="3" fillId="0" borderId="1" xfId="0" applyNumberFormat="1" applyFont="1" applyBorder="1"/>
    <xf numFmtId="0" fontId="3" fillId="2" borderId="1" xfId="0" applyFont="1" applyFill="1" applyBorder="1" applyAlignment="1">
      <alignment horizontal="right" wrapText="1"/>
    </xf>
    <xf numFmtId="164" fontId="3" fillId="2" borderId="1" xfId="0" applyNumberFormat="1" applyFont="1" applyFill="1" applyBorder="1" applyAlignment="1">
      <alignment horizontal="right"/>
    </xf>
    <xf numFmtId="4" fontId="3" fillId="2" borderId="1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3" fillId="0" borderId="1" xfId="0" applyFont="1" applyBorder="1"/>
    <xf numFmtId="0" fontId="3" fillId="6" borderId="1" xfId="0" applyFont="1" applyFill="1" applyBorder="1"/>
    <xf numFmtId="165" fontId="3" fillId="0" borderId="1" xfId="0" applyNumberFormat="1" applyFont="1" applyBorder="1"/>
    <xf numFmtId="164" fontId="3" fillId="0" borderId="1" xfId="0" applyNumberFormat="1" applyFont="1" applyBorder="1"/>
    <xf numFmtId="0" fontId="4" fillId="0" borderId="1" xfId="0" applyFont="1" applyBorder="1" applyAlignment="1">
      <alignment horizontal="right"/>
    </xf>
    <xf numFmtId="2" fontId="3" fillId="0" borderId="1" xfId="0" applyNumberFormat="1" applyFont="1" applyBorder="1"/>
    <xf numFmtId="0" fontId="5" fillId="7" borderId="1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right"/>
    </xf>
    <xf numFmtId="0" fontId="3" fillId="7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/>
    </xf>
    <xf numFmtId="0" fontId="5" fillId="9" borderId="1" xfId="0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1" fillId="9" borderId="1" xfId="0" applyFont="1" applyFill="1" applyBorder="1" applyAlignment="1">
      <alignment horizontal="right"/>
    </xf>
    <xf numFmtId="0" fontId="4" fillId="10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4" fillId="9" borderId="1" xfId="0" applyFont="1" applyFill="1" applyBorder="1" applyAlignment="1">
      <alignment horizontal="right"/>
    </xf>
    <xf numFmtId="0" fontId="3" fillId="9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2"/>
  <sheetViews>
    <sheetView tabSelected="1" workbookViewId="0">
      <selection activeCell="K220" sqref="K220"/>
    </sheetView>
  </sheetViews>
  <sheetFormatPr baseColWidth="10" defaultColWidth="12.6640625" defaultRowHeight="15.75" customHeight="1" x14ac:dyDescent="0.15"/>
  <cols>
    <col min="1" max="8" width="15.1640625" customWidth="1"/>
    <col min="9" max="10" width="15.1640625" hidden="1" customWidth="1"/>
    <col min="11" max="11" width="15.1640625" customWidth="1"/>
    <col min="12" max="12" width="15.1640625" hidden="1" customWidth="1"/>
    <col min="13" max="23" width="15.1640625" customWidth="1"/>
  </cols>
  <sheetData>
    <row r="1" spans="1:23" ht="3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8" t="s">
        <v>0</v>
      </c>
      <c r="O1" s="39"/>
      <c r="P1" s="39"/>
      <c r="Q1" s="39"/>
      <c r="R1" s="39"/>
      <c r="S1" s="39"/>
      <c r="T1" s="40"/>
      <c r="U1" s="1"/>
      <c r="V1" s="1"/>
      <c r="W1" s="2" t="s">
        <v>1</v>
      </c>
    </row>
    <row r="2" spans="1:23" ht="51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4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5" t="s">
        <v>3</v>
      </c>
      <c r="U2" s="3" t="s">
        <v>21</v>
      </c>
      <c r="V2" s="3" t="s">
        <v>22</v>
      </c>
      <c r="W2" s="3" t="s">
        <v>23</v>
      </c>
    </row>
    <row r="3" spans="1:23" ht="17" x14ac:dyDescent="0.2">
      <c r="A3" s="6">
        <v>44496</v>
      </c>
      <c r="B3" s="7" t="s">
        <v>24</v>
      </c>
      <c r="C3" s="7">
        <v>265286</v>
      </c>
      <c r="D3" s="7">
        <v>11.3</v>
      </c>
      <c r="E3" s="8">
        <v>44367</v>
      </c>
      <c r="F3" s="7">
        <f t="shared" ref="F3:F62" si="0">DATEDIF(E3,A3,"D")</f>
        <v>129</v>
      </c>
      <c r="G3" s="9">
        <f t="shared" ref="G3:G151" si="1">F3/30</f>
        <v>4.3</v>
      </c>
      <c r="H3" s="7" t="s">
        <v>25</v>
      </c>
      <c r="I3" s="10" t="s">
        <v>26</v>
      </c>
      <c r="J3" s="7">
        <v>90</v>
      </c>
      <c r="K3" s="10" t="s">
        <v>26</v>
      </c>
      <c r="L3" s="7">
        <v>90</v>
      </c>
      <c r="M3" s="7" t="s">
        <v>27</v>
      </c>
      <c r="N3" s="7">
        <v>9.0399999999999991</v>
      </c>
      <c r="O3" s="7">
        <v>0.21</v>
      </c>
      <c r="P3" s="7">
        <v>110.11</v>
      </c>
      <c r="Q3" s="7">
        <v>0.64</v>
      </c>
      <c r="R3" s="7" t="s">
        <v>28</v>
      </c>
      <c r="S3" s="7">
        <v>3.71</v>
      </c>
      <c r="T3" s="7" t="s">
        <v>29</v>
      </c>
      <c r="U3" s="7">
        <v>1265</v>
      </c>
      <c r="V3" s="9">
        <f t="shared" ref="V3:V151" si="2">U3/60</f>
        <v>21.083333333333332</v>
      </c>
      <c r="W3" s="9">
        <v>13</v>
      </c>
    </row>
    <row r="4" spans="1:23" ht="17" x14ac:dyDescent="0.2">
      <c r="A4" s="8">
        <v>44499</v>
      </c>
      <c r="B4" s="7" t="s">
        <v>30</v>
      </c>
      <c r="C4" s="7">
        <v>341157</v>
      </c>
      <c r="D4" s="7">
        <v>5.3</v>
      </c>
      <c r="E4" s="8">
        <v>41341</v>
      </c>
      <c r="F4" s="7">
        <f t="shared" si="0"/>
        <v>3158</v>
      </c>
      <c r="G4" s="9">
        <f t="shared" si="1"/>
        <v>105.26666666666667</v>
      </c>
      <c r="H4" s="7" t="s">
        <v>25</v>
      </c>
      <c r="I4" s="10" t="s">
        <v>31</v>
      </c>
      <c r="J4" s="11">
        <v>53</v>
      </c>
      <c r="K4" s="10" t="s">
        <v>31</v>
      </c>
      <c r="L4" s="11">
        <v>53</v>
      </c>
      <c r="M4" s="7" t="s">
        <v>27</v>
      </c>
      <c r="N4" s="7">
        <v>1.43</v>
      </c>
      <c r="O4" s="7" t="s">
        <v>28</v>
      </c>
      <c r="P4" s="7">
        <v>16.53</v>
      </c>
      <c r="Q4" s="7" t="s">
        <v>28</v>
      </c>
      <c r="R4" s="7" t="s">
        <v>28</v>
      </c>
      <c r="S4" s="7">
        <v>0.33</v>
      </c>
      <c r="T4" s="35" t="s">
        <v>29</v>
      </c>
      <c r="U4" s="7">
        <v>317</v>
      </c>
      <c r="V4" s="9">
        <f t="shared" si="2"/>
        <v>5.2833333333333332</v>
      </c>
      <c r="W4" s="12">
        <v>0.91</v>
      </c>
    </row>
    <row r="5" spans="1:23" ht="17" x14ac:dyDescent="0.2">
      <c r="A5" s="8">
        <v>44503</v>
      </c>
      <c r="B5" s="7" t="s">
        <v>32</v>
      </c>
      <c r="C5" s="7">
        <v>266052</v>
      </c>
      <c r="D5" s="7">
        <v>15.3</v>
      </c>
      <c r="E5" s="8">
        <v>44191</v>
      </c>
      <c r="F5" s="7">
        <f t="shared" si="0"/>
        <v>312</v>
      </c>
      <c r="G5" s="9">
        <f t="shared" si="1"/>
        <v>10.4</v>
      </c>
      <c r="H5" s="7" t="s">
        <v>25</v>
      </c>
      <c r="I5" s="10" t="s">
        <v>26</v>
      </c>
      <c r="J5" s="11">
        <v>90</v>
      </c>
      <c r="K5" s="10" t="s">
        <v>26</v>
      </c>
      <c r="L5" s="11">
        <v>90</v>
      </c>
      <c r="M5" s="7" t="s">
        <v>27</v>
      </c>
      <c r="N5" s="7">
        <v>2.97</v>
      </c>
      <c r="O5" s="7">
        <v>0</v>
      </c>
      <c r="P5" s="7">
        <v>32.869999999999997</v>
      </c>
      <c r="Q5" s="7">
        <v>0.49</v>
      </c>
      <c r="R5" s="7" t="s">
        <v>28</v>
      </c>
      <c r="S5" s="7">
        <v>25.5</v>
      </c>
      <c r="T5" s="7" t="s">
        <v>29</v>
      </c>
      <c r="U5" s="7">
        <v>1068</v>
      </c>
      <c r="V5" s="9">
        <f t="shared" si="2"/>
        <v>17.8</v>
      </c>
      <c r="W5" s="9">
        <v>6.7</v>
      </c>
    </row>
    <row r="6" spans="1:23" ht="17" x14ac:dyDescent="0.2">
      <c r="A6" s="8">
        <v>44504</v>
      </c>
      <c r="B6" s="7" t="s">
        <v>33</v>
      </c>
      <c r="C6" s="7">
        <v>266908</v>
      </c>
      <c r="D6" s="7">
        <v>36.1</v>
      </c>
      <c r="E6" s="8">
        <v>40121</v>
      </c>
      <c r="F6" s="7">
        <f t="shared" si="0"/>
        <v>4383</v>
      </c>
      <c r="G6" s="9">
        <f t="shared" si="1"/>
        <v>146.1</v>
      </c>
      <c r="H6" s="7" t="s">
        <v>25</v>
      </c>
      <c r="I6" s="10" t="s">
        <v>31</v>
      </c>
      <c r="J6" s="11">
        <v>66</v>
      </c>
      <c r="K6" s="10" t="s">
        <v>31</v>
      </c>
      <c r="L6" s="11">
        <v>66</v>
      </c>
      <c r="M6" s="7" t="s">
        <v>27</v>
      </c>
      <c r="N6" s="7">
        <v>6.76</v>
      </c>
      <c r="O6" s="7">
        <v>0</v>
      </c>
      <c r="P6" s="7">
        <v>25.71</v>
      </c>
      <c r="Q6" s="7" t="s">
        <v>28</v>
      </c>
      <c r="R6" s="7" t="s">
        <v>28</v>
      </c>
      <c r="S6" s="36" t="s">
        <v>29</v>
      </c>
      <c r="T6" s="35" t="s">
        <v>29</v>
      </c>
      <c r="U6" s="7">
        <v>102</v>
      </c>
      <c r="V6" s="9">
        <f t="shared" si="2"/>
        <v>1.7</v>
      </c>
      <c r="W6" s="12">
        <v>4.7</v>
      </c>
    </row>
    <row r="7" spans="1:23" ht="17" x14ac:dyDescent="0.2">
      <c r="A7" s="8">
        <v>44510</v>
      </c>
      <c r="B7" s="7" t="s">
        <v>34</v>
      </c>
      <c r="C7" s="7">
        <v>266575</v>
      </c>
      <c r="D7" s="7">
        <v>21.9</v>
      </c>
      <c r="E7" s="8">
        <v>44197</v>
      </c>
      <c r="F7" s="7">
        <f t="shared" si="0"/>
        <v>313</v>
      </c>
      <c r="G7" s="9">
        <f t="shared" si="1"/>
        <v>10.433333333333334</v>
      </c>
      <c r="H7" s="7" t="s">
        <v>25</v>
      </c>
      <c r="I7" s="10" t="s">
        <v>26</v>
      </c>
      <c r="J7" s="11">
        <v>55</v>
      </c>
      <c r="K7" s="10" t="s">
        <v>26</v>
      </c>
      <c r="L7" s="11">
        <v>55</v>
      </c>
      <c r="M7" s="7" t="s">
        <v>27</v>
      </c>
      <c r="N7" s="7">
        <v>2.77</v>
      </c>
      <c r="O7" s="7">
        <v>0.25</v>
      </c>
      <c r="P7" s="7">
        <v>21.65</v>
      </c>
      <c r="Q7" s="7">
        <v>1.84</v>
      </c>
      <c r="R7" s="7">
        <v>9.25</v>
      </c>
      <c r="S7" s="7">
        <v>18.39</v>
      </c>
      <c r="T7" s="7" t="s">
        <v>29</v>
      </c>
      <c r="U7" s="7">
        <v>549</v>
      </c>
      <c r="V7" s="9">
        <f t="shared" si="2"/>
        <v>9.15</v>
      </c>
      <c r="W7" s="12">
        <v>2.6</v>
      </c>
    </row>
    <row r="8" spans="1:23" ht="17" x14ac:dyDescent="0.2">
      <c r="A8" s="8">
        <v>44512</v>
      </c>
      <c r="B8" s="7" t="s">
        <v>35</v>
      </c>
      <c r="C8" s="7">
        <v>267139</v>
      </c>
      <c r="D8" s="7">
        <v>28.8</v>
      </c>
      <c r="E8" s="8">
        <v>42685</v>
      </c>
      <c r="F8" s="7">
        <f t="shared" si="0"/>
        <v>1827</v>
      </c>
      <c r="G8" s="9">
        <f t="shared" si="1"/>
        <v>60.9</v>
      </c>
      <c r="H8" s="7" t="s">
        <v>25</v>
      </c>
      <c r="I8" s="10" t="s">
        <v>31</v>
      </c>
      <c r="J8" s="7">
        <v>106</v>
      </c>
      <c r="K8" s="10" t="s">
        <v>31</v>
      </c>
      <c r="L8" s="7">
        <v>106</v>
      </c>
      <c r="M8" s="7" t="s">
        <v>27</v>
      </c>
      <c r="N8" s="7">
        <v>9.89</v>
      </c>
      <c r="O8" s="7">
        <v>0.11</v>
      </c>
      <c r="P8" s="7">
        <v>30.12</v>
      </c>
      <c r="Q8" s="7" t="s">
        <v>28</v>
      </c>
      <c r="R8" s="7" t="s">
        <v>28</v>
      </c>
      <c r="S8" s="7">
        <v>4.83</v>
      </c>
      <c r="T8" s="35" t="s">
        <v>29</v>
      </c>
      <c r="U8" s="7">
        <v>222</v>
      </c>
      <c r="V8" s="9">
        <f t="shared" si="2"/>
        <v>3.7</v>
      </c>
      <c r="W8" s="12">
        <v>5.8</v>
      </c>
    </row>
    <row r="9" spans="1:23" ht="17" x14ac:dyDescent="0.2">
      <c r="A9" s="8">
        <v>44524</v>
      </c>
      <c r="B9" s="7" t="s">
        <v>36</v>
      </c>
      <c r="C9" s="7">
        <v>267287</v>
      </c>
      <c r="D9" s="7">
        <v>3.4</v>
      </c>
      <c r="E9" s="8">
        <v>44401</v>
      </c>
      <c r="F9" s="7">
        <f t="shared" si="0"/>
        <v>123</v>
      </c>
      <c r="G9" s="9">
        <f t="shared" si="1"/>
        <v>4.0999999999999996</v>
      </c>
      <c r="H9" s="7" t="s">
        <v>25</v>
      </c>
      <c r="I9" s="10" t="s">
        <v>37</v>
      </c>
      <c r="J9" s="7">
        <v>65</v>
      </c>
      <c r="K9" s="10" t="s">
        <v>37</v>
      </c>
      <c r="L9" s="7">
        <v>65</v>
      </c>
      <c r="M9" s="7" t="s">
        <v>27</v>
      </c>
      <c r="N9" s="7">
        <v>0.2</v>
      </c>
      <c r="O9" s="7">
        <v>0.02</v>
      </c>
      <c r="P9" s="7">
        <v>5.74</v>
      </c>
      <c r="Q9" s="7">
        <v>0.1</v>
      </c>
      <c r="R9" s="7">
        <v>1.07</v>
      </c>
      <c r="S9" s="7">
        <v>0.87</v>
      </c>
      <c r="T9" s="35" t="s">
        <v>29</v>
      </c>
      <c r="U9" s="7">
        <v>339</v>
      </c>
      <c r="V9" s="9">
        <f t="shared" si="2"/>
        <v>5.65</v>
      </c>
      <c r="W9" s="12">
        <v>0.97</v>
      </c>
    </row>
    <row r="10" spans="1:23" ht="17" x14ac:dyDescent="0.2">
      <c r="A10" s="8">
        <v>44531</v>
      </c>
      <c r="B10" s="7" t="s">
        <v>38</v>
      </c>
      <c r="C10" s="7">
        <v>1086650</v>
      </c>
      <c r="D10" s="7">
        <v>3.2</v>
      </c>
      <c r="E10" s="8">
        <v>44430</v>
      </c>
      <c r="F10" s="7">
        <f t="shared" si="0"/>
        <v>101</v>
      </c>
      <c r="G10" s="9">
        <f t="shared" si="1"/>
        <v>3.3666666666666667</v>
      </c>
      <c r="H10" s="7" t="s">
        <v>25</v>
      </c>
      <c r="I10" s="10" t="s">
        <v>26</v>
      </c>
      <c r="J10" s="7">
        <v>40</v>
      </c>
      <c r="K10" s="10" t="s">
        <v>26</v>
      </c>
      <c r="L10" s="7">
        <v>40</v>
      </c>
      <c r="M10" s="7" t="s">
        <v>27</v>
      </c>
      <c r="N10" s="7">
        <v>2.97</v>
      </c>
      <c r="O10" s="7">
        <v>0.05</v>
      </c>
      <c r="P10" s="7">
        <v>19.78</v>
      </c>
      <c r="Q10" s="7">
        <v>0.03</v>
      </c>
      <c r="R10" s="7" t="s">
        <v>28</v>
      </c>
      <c r="S10" s="7">
        <v>1.51</v>
      </c>
      <c r="T10" s="7" t="s">
        <v>29</v>
      </c>
      <c r="U10" s="7">
        <v>318</v>
      </c>
      <c r="V10" s="9">
        <f t="shared" si="2"/>
        <v>5.3</v>
      </c>
      <c r="W10" s="12">
        <v>0.9</v>
      </c>
    </row>
    <row r="11" spans="1:23" ht="17" x14ac:dyDescent="0.2">
      <c r="A11" s="8">
        <v>44545</v>
      </c>
      <c r="B11" s="7" t="s">
        <v>39</v>
      </c>
      <c r="C11" s="7">
        <v>267046</v>
      </c>
      <c r="D11" s="7">
        <v>4.2</v>
      </c>
      <c r="E11" s="8">
        <v>44400</v>
      </c>
      <c r="F11" s="7">
        <f t="shared" si="0"/>
        <v>145</v>
      </c>
      <c r="G11" s="9">
        <f t="shared" si="1"/>
        <v>4.833333333333333</v>
      </c>
      <c r="H11" s="7" t="s">
        <v>25</v>
      </c>
      <c r="I11" s="10" t="s">
        <v>26</v>
      </c>
      <c r="J11" s="7">
        <v>120</v>
      </c>
      <c r="K11" s="10" t="s">
        <v>26</v>
      </c>
      <c r="L11" s="7">
        <v>120</v>
      </c>
      <c r="M11" s="7" t="s">
        <v>27</v>
      </c>
      <c r="N11" s="7">
        <v>0.13</v>
      </c>
      <c r="O11" s="7">
        <v>0.16</v>
      </c>
      <c r="P11" s="7">
        <v>11.63</v>
      </c>
      <c r="Q11" s="7">
        <v>1.07</v>
      </c>
      <c r="R11" s="7" t="s">
        <v>28</v>
      </c>
      <c r="S11" s="7">
        <v>5.28</v>
      </c>
      <c r="T11" s="7" t="s">
        <v>29</v>
      </c>
      <c r="U11" s="7">
        <v>425</v>
      </c>
      <c r="V11" s="9">
        <f t="shared" si="2"/>
        <v>7.083333333333333</v>
      </c>
      <c r="W11" s="12">
        <v>2.2000000000000002</v>
      </c>
    </row>
    <row r="12" spans="1:23" ht="17" x14ac:dyDescent="0.2">
      <c r="A12" s="8">
        <v>44552</v>
      </c>
      <c r="B12" s="7" t="s">
        <v>40</v>
      </c>
      <c r="C12" s="7">
        <v>268396</v>
      </c>
      <c r="D12" s="7">
        <v>20.399999999999999</v>
      </c>
      <c r="E12" s="8">
        <v>42329</v>
      </c>
      <c r="F12" s="7">
        <f t="shared" si="0"/>
        <v>2223</v>
      </c>
      <c r="G12" s="9">
        <f t="shared" si="1"/>
        <v>74.099999999999994</v>
      </c>
      <c r="H12" s="7" t="s">
        <v>25</v>
      </c>
      <c r="I12" s="10" t="s">
        <v>31</v>
      </c>
      <c r="J12" s="11">
        <v>123</v>
      </c>
      <c r="K12" s="10" t="s">
        <v>31</v>
      </c>
      <c r="L12" s="11">
        <v>123</v>
      </c>
      <c r="M12" s="7" t="s">
        <v>27</v>
      </c>
      <c r="N12" s="11">
        <v>1.05</v>
      </c>
      <c r="O12" s="10">
        <v>0</v>
      </c>
      <c r="P12" s="7">
        <v>37.32</v>
      </c>
      <c r="Q12" s="7">
        <v>1.1200000000000001</v>
      </c>
      <c r="R12" s="7">
        <v>3.92</v>
      </c>
      <c r="S12" s="7">
        <v>0.56000000000000005</v>
      </c>
      <c r="T12" s="35" t="s">
        <v>29</v>
      </c>
      <c r="U12" s="7">
        <v>267</v>
      </c>
      <c r="V12" s="9">
        <f t="shared" si="2"/>
        <v>4.45</v>
      </c>
      <c r="W12" s="12">
        <v>3.2</v>
      </c>
    </row>
    <row r="13" spans="1:23" ht="17" x14ac:dyDescent="0.2">
      <c r="A13" s="8">
        <v>44559</v>
      </c>
      <c r="B13" s="7" t="s">
        <v>41</v>
      </c>
      <c r="C13" s="7">
        <v>268555</v>
      </c>
      <c r="D13" s="7">
        <v>19.899999999999999</v>
      </c>
      <c r="E13" s="8">
        <v>44219</v>
      </c>
      <c r="F13" s="7">
        <f t="shared" si="0"/>
        <v>340</v>
      </c>
      <c r="G13" s="9">
        <f t="shared" si="1"/>
        <v>11.333333333333334</v>
      </c>
      <c r="H13" s="7" t="s">
        <v>25</v>
      </c>
      <c r="I13" s="10" t="s">
        <v>37</v>
      </c>
      <c r="J13" s="7">
        <v>70</v>
      </c>
      <c r="K13" s="10" t="s">
        <v>37</v>
      </c>
      <c r="L13" s="7">
        <v>70</v>
      </c>
      <c r="M13" s="7" t="s">
        <v>27</v>
      </c>
      <c r="N13" s="7">
        <v>3.43</v>
      </c>
      <c r="O13" s="7">
        <v>0.12</v>
      </c>
      <c r="P13" s="7">
        <v>9.27</v>
      </c>
      <c r="Q13" s="7">
        <v>1.36</v>
      </c>
      <c r="R13" s="7">
        <v>2.17</v>
      </c>
      <c r="S13" s="7">
        <v>12.19</v>
      </c>
      <c r="T13" s="35" t="s">
        <v>29</v>
      </c>
      <c r="U13" s="7">
        <v>368</v>
      </c>
      <c r="V13" s="9">
        <f t="shared" si="2"/>
        <v>6.1333333333333337</v>
      </c>
      <c r="W13" s="12">
        <v>8.1999999999999993</v>
      </c>
    </row>
    <row r="14" spans="1:23" ht="17" x14ac:dyDescent="0.2">
      <c r="A14" s="8">
        <v>44566</v>
      </c>
      <c r="B14" s="7" t="s">
        <v>42</v>
      </c>
      <c r="C14" s="7">
        <v>268314</v>
      </c>
      <c r="D14" s="7">
        <v>4.5</v>
      </c>
      <c r="E14" s="8">
        <v>43974</v>
      </c>
      <c r="F14" s="7">
        <f t="shared" si="0"/>
        <v>592</v>
      </c>
      <c r="G14" s="9">
        <f t="shared" si="1"/>
        <v>19.733333333333334</v>
      </c>
      <c r="H14" s="7" t="s">
        <v>25</v>
      </c>
      <c r="I14" s="10" t="s">
        <v>37</v>
      </c>
      <c r="J14" s="7">
        <v>94</v>
      </c>
      <c r="K14" s="10" t="s">
        <v>37</v>
      </c>
      <c r="L14" s="7">
        <v>94</v>
      </c>
      <c r="M14" s="7" t="s">
        <v>27</v>
      </c>
      <c r="N14" s="11">
        <v>1.2</v>
      </c>
      <c r="O14" s="7">
        <v>0</v>
      </c>
      <c r="P14" s="7">
        <v>5.99</v>
      </c>
      <c r="Q14" s="7" t="s">
        <v>28</v>
      </c>
      <c r="R14" s="7">
        <v>0.75</v>
      </c>
      <c r="S14" s="7">
        <v>3.68</v>
      </c>
      <c r="T14" s="35" t="s">
        <v>29</v>
      </c>
      <c r="U14" s="7">
        <v>212</v>
      </c>
      <c r="V14" s="9">
        <f t="shared" si="2"/>
        <v>3.5333333333333332</v>
      </c>
      <c r="W14" s="12">
        <v>1.5</v>
      </c>
    </row>
    <row r="15" spans="1:23" ht="17" x14ac:dyDescent="0.2">
      <c r="A15" s="8">
        <v>44567</v>
      </c>
      <c r="B15" s="7" t="s">
        <v>43</v>
      </c>
      <c r="C15" s="7">
        <v>268723</v>
      </c>
      <c r="D15" s="7">
        <v>25.5</v>
      </c>
      <c r="E15" s="8">
        <v>44245</v>
      </c>
      <c r="F15" s="7">
        <f t="shared" si="0"/>
        <v>322</v>
      </c>
      <c r="G15" s="9">
        <f t="shared" si="1"/>
        <v>10.733333333333333</v>
      </c>
      <c r="H15" s="7" t="s">
        <v>25</v>
      </c>
      <c r="I15" s="10" t="s">
        <v>37</v>
      </c>
      <c r="J15" s="7">
        <v>135</v>
      </c>
      <c r="K15" s="10" t="s">
        <v>37</v>
      </c>
      <c r="L15" s="7">
        <v>135</v>
      </c>
      <c r="M15" s="7" t="s">
        <v>27</v>
      </c>
      <c r="N15" s="11">
        <v>1.38</v>
      </c>
      <c r="O15" s="7">
        <v>0.06</v>
      </c>
      <c r="P15" s="7">
        <v>4.17</v>
      </c>
      <c r="Q15" s="7" t="s">
        <v>28</v>
      </c>
      <c r="R15" s="7">
        <v>0.89</v>
      </c>
      <c r="S15" s="7">
        <v>1</v>
      </c>
      <c r="T15" s="35" t="s">
        <v>29</v>
      </c>
      <c r="U15" s="7">
        <v>200</v>
      </c>
      <c r="V15" s="9">
        <f t="shared" si="2"/>
        <v>3.3333333333333335</v>
      </c>
      <c r="W15" s="12">
        <v>2</v>
      </c>
    </row>
    <row r="16" spans="1:23" ht="17" x14ac:dyDescent="0.2">
      <c r="A16" s="8">
        <v>44580</v>
      </c>
      <c r="B16" s="7" t="s">
        <v>44</v>
      </c>
      <c r="C16" s="7">
        <v>268280</v>
      </c>
      <c r="D16" s="7">
        <v>3.98</v>
      </c>
      <c r="E16" s="8">
        <v>44486</v>
      </c>
      <c r="F16" s="7">
        <f t="shared" si="0"/>
        <v>94</v>
      </c>
      <c r="G16" s="9">
        <f t="shared" si="1"/>
        <v>3.1333333333333333</v>
      </c>
      <c r="H16" s="7" t="s">
        <v>25</v>
      </c>
      <c r="I16" s="10" t="s">
        <v>37</v>
      </c>
      <c r="J16" s="7">
        <v>78</v>
      </c>
      <c r="K16" s="10" t="s">
        <v>37</v>
      </c>
      <c r="L16" s="7">
        <v>78</v>
      </c>
      <c r="M16" s="7" t="s">
        <v>27</v>
      </c>
      <c r="N16" s="11">
        <v>0.02</v>
      </c>
      <c r="O16" s="7">
        <v>0</v>
      </c>
      <c r="P16" s="7">
        <v>0.59</v>
      </c>
      <c r="Q16" s="7">
        <v>1.02</v>
      </c>
      <c r="R16" s="7">
        <v>0.03</v>
      </c>
      <c r="S16" s="7">
        <v>1.54</v>
      </c>
      <c r="T16" s="35" t="s">
        <v>29</v>
      </c>
      <c r="U16" s="7">
        <v>156</v>
      </c>
      <c r="V16" s="9">
        <f t="shared" si="2"/>
        <v>2.6</v>
      </c>
      <c r="W16" s="12">
        <v>0.3</v>
      </c>
    </row>
    <row r="17" spans="1:23" ht="17" x14ac:dyDescent="0.2">
      <c r="A17" s="8">
        <v>44587</v>
      </c>
      <c r="B17" s="7" t="s">
        <v>45</v>
      </c>
      <c r="C17" s="7">
        <v>269411</v>
      </c>
      <c r="D17" s="7">
        <v>8.0399999999999991</v>
      </c>
      <c r="E17" s="8">
        <v>41190</v>
      </c>
      <c r="F17" s="7">
        <f t="shared" si="0"/>
        <v>3397</v>
      </c>
      <c r="G17" s="9">
        <f t="shared" si="1"/>
        <v>113.23333333333333</v>
      </c>
      <c r="H17" s="7" t="s">
        <v>25</v>
      </c>
      <c r="I17" s="10" t="s">
        <v>31</v>
      </c>
      <c r="J17" s="7">
        <v>45</v>
      </c>
      <c r="K17" s="10" t="s">
        <v>31</v>
      </c>
      <c r="L17" s="7">
        <v>45</v>
      </c>
      <c r="M17" s="7" t="s">
        <v>27</v>
      </c>
      <c r="N17" s="11">
        <v>11.24</v>
      </c>
      <c r="O17" s="7">
        <v>4.5</v>
      </c>
      <c r="P17" s="7">
        <v>98.66</v>
      </c>
      <c r="Q17" s="7" t="s">
        <v>28</v>
      </c>
      <c r="R17" s="7" t="s">
        <v>28</v>
      </c>
      <c r="S17" s="7">
        <v>5.12</v>
      </c>
      <c r="T17" s="35" t="s">
        <v>29</v>
      </c>
      <c r="U17" s="7">
        <v>556</v>
      </c>
      <c r="V17" s="9">
        <f t="shared" si="2"/>
        <v>9.2666666666666675</v>
      </c>
      <c r="W17" s="12">
        <v>5.2</v>
      </c>
    </row>
    <row r="18" spans="1:23" ht="17" x14ac:dyDescent="0.2">
      <c r="A18" s="8">
        <v>44593</v>
      </c>
      <c r="B18" s="7" t="s">
        <v>46</v>
      </c>
      <c r="C18" s="7">
        <v>202898</v>
      </c>
      <c r="D18" s="7">
        <v>34</v>
      </c>
      <c r="E18" s="8">
        <v>39877</v>
      </c>
      <c r="F18" s="7">
        <f t="shared" si="0"/>
        <v>4716</v>
      </c>
      <c r="G18" s="9">
        <f t="shared" si="1"/>
        <v>157.19999999999999</v>
      </c>
      <c r="H18" s="7" t="s">
        <v>25</v>
      </c>
      <c r="I18" s="10" t="s">
        <v>31</v>
      </c>
      <c r="J18" s="7">
        <v>140</v>
      </c>
      <c r="K18" s="10" t="s">
        <v>31</v>
      </c>
      <c r="L18" s="7">
        <v>140</v>
      </c>
      <c r="M18" s="7" t="s">
        <v>27</v>
      </c>
      <c r="N18" s="7">
        <v>7.02</v>
      </c>
      <c r="O18" s="7">
        <v>0.28000000000000003</v>
      </c>
      <c r="P18" s="7">
        <v>21.63</v>
      </c>
      <c r="Q18" s="7" t="s">
        <v>28</v>
      </c>
      <c r="R18" s="7" t="s">
        <v>28</v>
      </c>
      <c r="S18" s="7">
        <v>3.74</v>
      </c>
      <c r="T18" s="35" t="s">
        <v>29</v>
      </c>
      <c r="U18" s="7">
        <v>178</v>
      </c>
      <c r="V18" s="9">
        <f t="shared" si="2"/>
        <v>2.9666666666666668</v>
      </c>
      <c r="W18" s="12">
        <v>4.5</v>
      </c>
    </row>
    <row r="19" spans="1:23" ht="17" x14ac:dyDescent="0.2">
      <c r="A19" s="8">
        <v>44594</v>
      </c>
      <c r="B19" s="7" t="s">
        <v>47</v>
      </c>
      <c r="C19" s="7">
        <v>268254</v>
      </c>
      <c r="D19" s="7">
        <v>7.8</v>
      </c>
      <c r="E19" s="8">
        <v>44442</v>
      </c>
      <c r="F19" s="7">
        <f t="shared" si="0"/>
        <v>152</v>
      </c>
      <c r="G19" s="9">
        <f t="shared" si="1"/>
        <v>5.0666666666666664</v>
      </c>
      <c r="H19" s="7" t="s">
        <v>25</v>
      </c>
      <c r="I19" s="10" t="s">
        <v>26</v>
      </c>
      <c r="J19" s="7">
        <v>55</v>
      </c>
      <c r="K19" s="10" t="s">
        <v>26</v>
      </c>
      <c r="L19" s="7">
        <v>55</v>
      </c>
      <c r="M19" s="7" t="s">
        <v>27</v>
      </c>
      <c r="N19" s="7">
        <v>0.05</v>
      </c>
      <c r="O19" s="7">
        <v>0</v>
      </c>
      <c r="P19" s="7">
        <v>15.44</v>
      </c>
      <c r="Q19" s="7">
        <v>1.26</v>
      </c>
      <c r="R19" s="7" t="s">
        <v>28</v>
      </c>
      <c r="S19" s="7">
        <v>2.84</v>
      </c>
      <c r="T19" s="7" t="s">
        <v>29</v>
      </c>
      <c r="U19" s="7">
        <v>155</v>
      </c>
      <c r="V19" s="9">
        <f t="shared" si="2"/>
        <v>2.5833333333333335</v>
      </c>
      <c r="W19" s="9">
        <v>1.4</v>
      </c>
    </row>
    <row r="20" spans="1:23" ht="17" x14ac:dyDescent="0.2">
      <c r="A20" s="8">
        <v>44594</v>
      </c>
      <c r="B20" s="7" t="s">
        <v>48</v>
      </c>
      <c r="C20" s="7">
        <v>265264</v>
      </c>
      <c r="D20" s="7">
        <v>30.2</v>
      </c>
      <c r="E20" s="8">
        <v>43877</v>
      </c>
      <c r="F20" s="7">
        <f t="shared" si="0"/>
        <v>717</v>
      </c>
      <c r="G20" s="9">
        <f t="shared" si="1"/>
        <v>23.9</v>
      </c>
      <c r="H20" s="7" t="s">
        <v>25</v>
      </c>
      <c r="I20" s="10" t="s">
        <v>26</v>
      </c>
      <c r="J20" s="7">
        <v>49</v>
      </c>
      <c r="K20" s="10" t="s">
        <v>26</v>
      </c>
      <c r="L20" s="7">
        <v>49</v>
      </c>
      <c r="M20" s="7" t="s">
        <v>27</v>
      </c>
      <c r="N20" s="7">
        <v>0.54</v>
      </c>
      <c r="O20" s="7">
        <v>0.44</v>
      </c>
      <c r="P20" s="7">
        <v>2.87</v>
      </c>
      <c r="Q20" s="7">
        <v>10.9</v>
      </c>
      <c r="R20" s="7" t="s">
        <v>28</v>
      </c>
      <c r="S20" s="7">
        <v>49.99</v>
      </c>
      <c r="T20" s="7" t="s">
        <v>29</v>
      </c>
      <c r="U20" s="7">
        <v>601</v>
      </c>
      <c r="V20" s="9">
        <f t="shared" si="2"/>
        <v>10.016666666666667</v>
      </c>
      <c r="W20" s="9">
        <v>9.9</v>
      </c>
    </row>
    <row r="21" spans="1:23" ht="17" x14ac:dyDescent="0.2">
      <c r="A21" s="8">
        <v>44601</v>
      </c>
      <c r="B21" s="7" t="s">
        <v>49</v>
      </c>
      <c r="C21" s="7">
        <v>268261</v>
      </c>
      <c r="D21" s="7">
        <v>9.5</v>
      </c>
      <c r="E21" s="8">
        <v>43902</v>
      </c>
      <c r="F21" s="7">
        <f t="shared" si="0"/>
        <v>699</v>
      </c>
      <c r="G21" s="9">
        <f t="shared" si="1"/>
        <v>23.3</v>
      </c>
      <c r="H21" s="7" t="s">
        <v>25</v>
      </c>
      <c r="I21" s="10" t="s">
        <v>26</v>
      </c>
      <c r="J21" s="7">
        <v>60</v>
      </c>
      <c r="K21" s="10" t="s">
        <v>26</v>
      </c>
      <c r="L21" s="7">
        <v>60</v>
      </c>
      <c r="M21" s="7" t="s">
        <v>27</v>
      </c>
      <c r="N21" s="11">
        <v>7.45</v>
      </c>
      <c r="O21" s="11">
        <v>0.05</v>
      </c>
      <c r="P21" s="11">
        <v>117.25</v>
      </c>
      <c r="Q21" s="7">
        <v>1.54</v>
      </c>
      <c r="R21" s="7">
        <v>0.44</v>
      </c>
      <c r="S21" s="11">
        <v>27.8</v>
      </c>
      <c r="T21" s="7" t="s">
        <v>29</v>
      </c>
      <c r="U21" s="7">
        <v>356</v>
      </c>
      <c r="V21" s="9">
        <f t="shared" si="2"/>
        <v>5.9333333333333336</v>
      </c>
      <c r="W21" s="9">
        <v>5.3</v>
      </c>
    </row>
    <row r="22" spans="1:23" ht="17" x14ac:dyDescent="0.2">
      <c r="A22" s="8">
        <v>44602</v>
      </c>
      <c r="B22" s="7" t="s">
        <v>50</v>
      </c>
      <c r="C22" s="7">
        <v>267594</v>
      </c>
      <c r="D22" s="7">
        <v>13.4</v>
      </c>
      <c r="E22" s="8">
        <v>44412</v>
      </c>
      <c r="F22" s="7">
        <f t="shared" si="0"/>
        <v>190</v>
      </c>
      <c r="G22" s="9">
        <f t="shared" si="1"/>
        <v>6.333333333333333</v>
      </c>
      <c r="H22" s="7" t="s">
        <v>25</v>
      </c>
      <c r="I22" s="10" t="s">
        <v>26</v>
      </c>
      <c r="J22" s="7">
        <v>87</v>
      </c>
      <c r="K22" s="10" t="s">
        <v>26</v>
      </c>
      <c r="L22" s="7">
        <v>87</v>
      </c>
      <c r="M22" s="7" t="s">
        <v>27</v>
      </c>
      <c r="N22" s="11">
        <v>5.76</v>
      </c>
      <c r="O22" s="11">
        <v>0.05</v>
      </c>
      <c r="P22" s="11">
        <v>196</v>
      </c>
      <c r="Q22" s="7">
        <v>6.47</v>
      </c>
      <c r="R22" s="7" t="s">
        <v>28</v>
      </c>
      <c r="S22" s="11">
        <v>37.200000000000003</v>
      </c>
      <c r="T22" s="7" t="s">
        <v>29</v>
      </c>
      <c r="U22" s="7">
        <v>839</v>
      </c>
      <c r="V22" s="9">
        <f t="shared" si="2"/>
        <v>13.983333333333333</v>
      </c>
      <c r="W22" s="9">
        <v>12.3</v>
      </c>
    </row>
    <row r="23" spans="1:23" ht="17" x14ac:dyDescent="0.2">
      <c r="A23" s="8">
        <v>44607</v>
      </c>
      <c r="B23" s="7" t="s">
        <v>51</v>
      </c>
      <c r="C23" s="7">
        <v>269988</v>
      </c>
      <c r="D23" s="7">
        <v>9.56</v>
      </c>
      <c r="E23" s="8">
        <v>40217</v>
      </c>
      <c r="F23" s="7">
        <f t="shared" si="0"/>
        <v>4390</v>
      </c>
      <c r="G23" s="9">
        <f t="shared" si="1"/>
        <v>146.33333333333334</v>
      </c>
      <c r="H23" s="7" t="s">
        <v>25</v>
      </c>
      <c r="I23" s="10" t="s">
        <v>31</v>
      </c>
      <c r="J23" s="7">
        <v>50</v>
      </c>
      <c r="K23" s="10" t="s">
        <v>31</v>
      </c>
      <c r="L23" s="7">
        <v>50</v>
      </c>
      <c r="M23" s="7" t="s">
        <v>27</v>
      </c>
      <c r="N23" s="11">
        <v>0.54</v>
      </c>
      <c r="O23" s="11">
        <v>0.05</v>
      </c>
      <c r="P23" s="11">
        <v>16</v>
      </c>
      <c r="Q23" s="7">
        <v>0.52</v>
      </c>
      <c r="R23" s="7" t="s">
        <v>28</v>
      </c>
      <c r="S23" s="11">
        <v>2.02</v>
      </c>
      <c r="T23" s="35" t="s">
        <v>29</v>
      </c>
      <c r="U23" s="7">
        <v>127</v>
      </c>
      <c r="V23" s="9">
        <f t="shared" si="2"/>
        <v>2.1166666666666667</v>
      </c>
      <c r="W23" s="12">
        <v>1.2</v>
      </c>
    </row>
    <row r="24" spans="1:23" ht="17" x14ac:dyDescent="0.2">
      <c r="A24" s="8">
        <v>44608</v>
      </c>
      <c r="B24" s="7" t="s">
        <v>52</v>
      </c>
      <c r="C24" s="7">
        <v>267732</v>
      </c>
      <c r="D24" s="7">
        <v>21.4</v>
      </c>
      <c r="E24" s="8">
        <v>43070</v>
      </c>
      <c r="F24" s="7">
        <f t="shared" si="0"/>
        <v>1538</v>
      </c>
      <c r="G24" s="9">
        <f t="shared" si="1"/>
        <v>51.266666666666666</v>
      </c>
      <c r="H24" s="7" t="s">
        <v>25</v>
      </c>
      <c r="I24" s="10" t="s">
        <v>26</v>
      </c>
      <c r="J24" s="7">
        <v>65</v>
      </c>
      <c r="K24" s="10" t="s">
        <v>26</v>
      </c>
      <c r="L24" s="7">
        <v>65</v>
      </c>
      <c r="M24" s="7" t="s">
        <v>27</v>
      </c>
      <c r="N24" s="11">
        <v>0.71</v>
      </c>
      <c r="O24" s="11">
        <v>0.08</v>
      </c>
      <c r="P24" s="11">
        <v>35</v>
      </c>
      <c r="Q24" s="7">
        <v>9.65</v>
      </c>
      <c r="R24" s="7" t="s">
        <v>28</v>
      </c>
      <c r="S24" s="11">
        <v>16.54</v>
      </c>
      <c r="T24" s="7" t="s">
        <v>29</v>
      </c>
      <c r="U24" s="7">
        <v>452</v>
      </c>
      <c r="V24" s="9">
        <f t="shared" si="2"/>
        <v>7.5333333333333332</v>
      </c>
      <c r="W24" s="12">
        <v>8.6999999999999993</v>
      </c>
    </row>
    <row r="25" spans="1:23" ht="17" x14ac:dyDescent="0.2">
      <c r="A25" s="8">
        <v>44608</v>
      </c>
      <c r="B25" s="7" t="s">
        <v>53</v>
      </c>
      <c r="C25" s="7">
        <v>270022</v>
      </c>
      <c r="D25" s="7">
        <v>22.7</v>
      </c>
      <c r="E25" s="8">
        <v>40582</v>
      </c>
      <c r="F25" s="7">
        <f t="shared" si="0"/>
        <v>4026</v>
      </c>
      <c r="G25" s="9">
        <f t="shared" si="1"/>
        <v>134.19999999999999</v>
      </c>
      <c r="H25" s="7" t="s">
        <v>54</v>
      </c>
      <c r="I25" s="10" t="s">
        <v>31</v>
      </c>
      <c r="J25" s="7">
        <v>120</v>
      </c>
      <c r="K25" s="10" t="s">
        <v>31</v>
      </c>
      <c r="L25" s="7">
        <v>120</v>
      </c>
      <c r="M25" s="7" t="s">
        <v>27</v>
      </c>
      <c r="N25" s="11">
        <v>2.25</v>
      </c>
      <c r="O25" s="11">
        <v>0.1</v>
      </c>
      <c r="P25" s="11">
        <v>14</v>
      </c>
      <c r="Q25" s="7" t="s">
        <v>28</v>
      </c>
      <c r="R25" s="7" t="s">
        <v>28</v>
      </c>
      <c r="S25" s="11">
        <v>2.87</v>
      </c>
      <c r="T25" s="35" t="s">
        <v>29</v>
      </c>
      <c r="U25" s="7">
        <v>286</v>
      </c>
      <c r="V25" s="9">
        <f t="shared" si="2"/>
        <v>4.7666666666666666</v>
      </c>
      <c r="W25" s="12">
        <v>2.5</v>
      </c>
    </row>
    <row r="26" spans="1:23" ht="17" x14ac:dyDescent="0.2">
      <c r="A26" s="8">
        <v>44615</v>
      </c>
      <c r="B26" s="7" t="s">
        <v>55</v>
      </c>
      <c r="C26" s="7">
        <v>267911</v>
      </c>
      <c r="D26" s="7">
        <v>14.7</v>
      </c>
      <c r="E26" s="8">
        <v>44369</v>
      </c>
      <c r="F26" s="7">
        <f t="shared" si="0"/>
        <v>246</v>
      </c>
      <c r="G26" s="9">
        <f t="shared" si="1"/>
        <v>8.1999999999999993</v>
      </c>
      <c r="H26" s="7" t="s">
        <v>25</v>
      </c>
      <c r="I26" s="10" t="s">
        <v>26</v>
      </c>
      <c r="J26" s="7">
        <v>65</v>
      </c>
      <c r="K26" s="10" t="s">
        <v>26</v>
      </c>
      <c r="L26" s="7">
        <v>65</v>
      </c>
      <c r="M26" s="7" t="s">
        <v>27</v>
      </c>
      <c r="N26" s="11">
        <v>11.31</v>
      </c>
      <c r="O26" s="11">
        <v>0.89</v>
      </c>
      <c r="P26" s="11">
        <v>110</v>
      </c>
      <c r="Q26" s="7">
        <v>0.97</v>
      </c>
      <c r="R26" s="7" t="s">
        <v>28</v>
      </c>
      <c r="S26" s="11">
        <v>84.94</v>
      </c>
      <c r="T26" s="7" t="s">
        <v>29</v>
      </c>
      <c r="U26" s="7">
        <v>1036</v>
      </c>
      <c r="V26" s="9">
        <f t="shared" si="2"/>
        <v>17.266666666666666</v>
      </c>
      <c r="W26" s="12">
        <v>12.8</v>
      </c>
    </row>
    <row r="27" spans="1:23" ht="17" x14ac:dyDescent="0.2">
      <c r="A27" s="8">
        <v>44629</v>
      </c>
      <c r="B27" s="7" t="s">
        <v>56</v>
      </c>
      <c r="C27" s="7">
        <v>262175</v>
      </c>
      <c r="D27" s="7">
        <v>2.79</v>
      </c>
      <c r="E27" s="8">
        <v>44119</v>
      </c>
      <c r="F27" s="7">
        <f t="shared" si="0"/>
        <v>510</v>
      </c>
      <c r="G27" s="9">
        <f t="shared" si="1"/>
        <v>17</v>
      </c>
      <c r="H27" s="7" t="s">
        <v>25</v>
      </c>
      <c r="I27" s="10" t="s">
        <v>26</v>
      </c>
      <c r="J27" s="7">
        <v>130</v>
      </c>
      <c r="K27" s="10" t="s">
        <v>26</v>
      </c>
      <c r="L27" s="7">
        <v>130</v>
      </c>
      <c r="M27" s="7" t="s">
        <v>27</v>
      </c>
      <c r="N27" s="7">
        <v>0.56000000000000005</v>
      </c>
      <c r="O27" s="7">
        <v>0.08</v>
      </c>
      <c r="P27" s="7">
        <v>8</v>
      </c>
      <c r="Q27" s="7">
        <v>2.97</v>
      </c>
      <c r="R27" s="7" t="s">
        <v>28</v>
      </c>
      <c r="S27" s="7">
        <v>13.1</v>
      </c>
      <c r="T27" s="7" t="s">
        <v>29</v>
      </c>
      <c r="U27" s="7">
        <v>1473</v>
      </c>
      <c r="V27" s="9">
        <f t="shared" si="2"/>
        <v>24.55</v>
      </c>
      <c r="W27" s="12">
        <v>3.3</v>
      </c>
    </row>
    <row r="28" spans="1:23" ht="17" x14ac:dyDescent="0.2">
      <c r="A28" s="8">
        <v>44636</v>
      </c>
      <c r="B28" s="7" t="s">
        <v>57</v>
      </c>
      <c r="C28" s="7">
        <v>270574</v>
      </c>
      <c r="D28" s="7">
        <v>4.76</v>
      </c>
      <c r="E28" s="8">
        <v>44506</v>
      </c>
      <c r="F28" s="7">
        <f t="shared" si="0"/>
        <v>130</v>
      </c>
      <c r="G28" s="9">
        <f t="shared" si="1"/>
        <v>4.333333333333333</v>
      </c>
      <c r="H28" s="7" t="s">
        <v>25</v>
      </c>
      <c r="I28" s="10" t="s">
        <v>26</v>
      </c>
      <c r="J28" s="7">
        <v>82</v>
      </c>
      <c r="K28" s="10" t="s">
        <v>26</v>
      </c>
      <c r="L28" s="7">
        <v>82</v>
      </c>
      <c r="M28" s="7" t="s">
        <v>27</v>
      </c>
      <c r="N28" s="7">
        <v>2.08</v>
      </c>
      <c r="O28" s="7">
        <v>0.33</v>
      </c>
      <c r="P28" s="7">
        <v>40</v>
      </c>
      <c r="Q28" s="7">
        <v>0.33</v>
      </c>
      <c r="R28" s="7">
        <v>0.05</v>
      </c>
      <c r="S28" s="7">
        <v>0.23</v>
      </c>
      <c r="T28" s="7" t="s">
        <v>29</v>
      </c>
      <c r="U28" s="7">
        <v>1102</v>
      </c>
      <c r="V28" s="9">
        <f t="shared" si="2"/>
        <v>18.366666666666667</v>
      </c>
      <c r="W28" s="12">
        <v>4.0999999999999996</v>
      </c>
    </row>
    <row r="29" spans="1:23" ht="17" x14ac:dyDescent="0.2">
      <c r="A29" s="8">
        <v>44636</v>
      </c>
      <c r="B29" s="7" t="s">
        <v>58</v>
      </c>
      <c r="C29" s="7">
        <v>269162</v>
      </c>
      <c r="D29" s="7">
        <v>23.6</v>
      </c>
      <c r="E29" s="8">
        <v>41657</v>
      </c>
      <c r="F29" s="7">
        <f t="shared" si="0"/>
        <v>2979</v>
      </c>
      <c r="G29" s="9">
        <f t="shared" si="1"/>
        <v>99.3</v>
      </c>
      <c r="H29" s="7" t="s">
        <v>25</v>
      </c>
      <c r="I29" s="10" t="s">
        <v>37</v>
      </c>
      <c r="J29" s="7">
        <v>125</v>
      </c>
      <c r="K29" s="10" t="s">
        <v>37</v>
      </c>
      <c r="L29" s="7">
        <v>125</v>
      </c>
      <c r="M29" s="7" t="s">
        <v>27</v>
      </c>
      <c r="N29" s="7">
        <v>4.04</v>
      </c>
      <c r="O29" s="7">
        <v>0.18</v>
      </c>
      <c r="P29" s="7">
        <v>72</v>
      </c>
      <c r="Q29" s="7">
        <v>0.82</v>
      </c>
      <c r="R29" s="7">
        <v>4.43</v>
      </c>
      <c r="S29" s="7">
        <v>4.87</v>
      </c>
      <c r="T29" s="35" t="s">
        <v>29</v>
      </c>
      <c r="U29" s="7">
        <v>445</v>
      </c>
      <c r="V29" s="9">
        <f t="shared" si="2"/>
        <v>7.416666666666667</v>
      </c>
      <c r="W29" s="12">
        <v>17</v>
      </c>
    </row>
    <row r="30" spans="1:23" ht="17" x14ac:dyDescent="0.2">
      <c r="A30" s="8">
        <v>44643</v>
      </c>
      <c r="B30" s="7" t="s">
        <v>59</v>
      </c>
      <c r="C30" s="7">
        <v>270489</v>
      </c>
      <c r="D30" s="7">
        <v>10.4</v>
      </c>
      <c r="E30" s="8">
        <v>44307</v>
      </c>
      <c r="F30" s="7">
        <f t="shared" si="0"/>
        <v>336</v>
      </c>
      <c r="G30" s="9">
        <f t="shared" si="1"/>
        <v>11.2</v>
      </c>
      <c r="H30" s="7" t="s">
        <v>25</v>
      </c>
      <c r="I30" s="10" t="s">
        <v>26</v>
      </c>
      <c r="J30" s="7">
        <v>95</v>
      </c>
      <c r="K30" s="10" t="s">
        <v>26</v>
      </c>
      <c r="L30" s="7">
        <v>95</v>
      </c>
      <c r="M30" s="7" t="s">
        <v>27</v>
      </c>
      <c r="N30" s="7">
        <v>0.02</v>
      </c>
      <c r="O30" s="7">
        <v>0.18</v>
      </c>
      <c r="P30" s="7">
        <v>30</v>
      </c>
      <c r="Q30" s="7">
        <v>2.48</v>
      </c>
      <c r="R30" s="7">
        <v>1.33</v>
      </c>
      <c r="S30" s="7">
        <v>8.1199999999999992</v>
      </c>
      <c r="T30" s="7" t="s">
        <v>29</v>
      </c>
      <c r="U30" s="7">
        <v>669</v>
      </c>
      <c r="V30" s="9">
        <f t="shared" si="2"/>
        <v>11.15</v>
      </c>
      <c r="W30" s="12">
        <v>8.0299999999999994</v>
      </c>
    </row>
    <row r="31" spans="1:23" ht="17" x14ac:dyDescent="0.2">
      <c r="A31" s="8">
        <v>44643</v>
      </c>
      <c r="B31" s="7" t="s">
        <v>60</v>
      </c>
      <c r="C31" s="7">
        <v>270132</v>
      </c>
      <c r="D31" s="7">
        <v>33</v>
      </c>
      <c r="E31" s="8">
        <v>43215</v>
      </c>
      <c r="F31" s="7">
        <f t="shared" si="0"/>
        <v>1428</v>
      </c>
      <c r="G31" s="9">
        <f t="shared" si="1"/>
        <v>47.6</v>
      </c>
      <c r="H31" s="7" t="s">
        <v>25</v>
      </c>
      <c r="I31" s="10" t="s">
        <v>37</v>
      </c>
      <c r="J31" s="7">
        <v>100</v>
      </c>
      <c r="K31" s="10" t="s">
        <v>37</v>
      </c>
      <c r="L31" s="7">
        <v>100</v>
      </c>
      <c r="M31" s="7" t="s">
        <v>27</v>
      </c>
      <c r="N31" s="7">
        <v>0.05</v>
      </c>
      <c r="O31" s="7">
        <v>0.31</v>
      </c>
      <c r="P31" s="7">
        <v>10</v>
      </c>
      <c r="Q31" s="7">
        <v>1.87</v>
      </c>
      <c r="R31" s="7">
        <v>6.35</v>
      </c>
      <c r="S31" s="7">
        <v>4.45</v>
      </c>
      <c r="T31" s="35" t="s">
        <v>29</v>
      </c>
      <c r="U31" s="7">
        <v>270</v>
      </c>
      <c r="V31" s="9">
        <f t="shared" si="2"/>
        <v>4.5</v>
      </c>
      <c r="W31" s="12">
        <v>5.46</v>
      </c>
    </row>
    <row r="32" spans="1:23" ht="16" x14ac:dyDescent="0.2">
      <c r="A32" s="8">
        <v>44650</v>
      </c>
      <c r="B32" s="7" t="s">
        <v>61</v>
      </c>
      <c r="C32" s="7">
        <v>269099</v>
      </c>
      <c r="D32" s="7">
        <v>18.5</v>
      </c>
      <c r="E32" s="8">
        <v>44519</v>
      </c>
      <c r="F32" s="7">
        <f t="shared" si="0"/>
        <v>131</v>
      </c>
      <c r="G32" s="9">
        <f t="shared" si="1"/>
        <v>4.3666666666666663</v>
      </c>
      <c r="H32" s="7" t="s">
        <v>25</v>
      </c>
      <c r="I32" s="7" t="s">
        <v>26</v>
      </c>
      <c r="J32" s="7">
        <v>100</v>
      </c>
      <c r="K32" s="7" t="s">
        <v>26</v>
      </c>
      <c r="L32" s="7">
        <v>100</v>
      </c>
      <c r="M32" s="7" t="s">
        <v>27</v>
      </c>
      <c r="N32" s="7">
        <v>0.56000000000000005</v>
      </c>
      <c r="O32" s="7">
        <v>0.64</v>
      </c>
      <c r="P32" s="7">
        <v>20</v>
      </c>
      <c r="Q32" s="7">
        <v>1.36</v>
      </c>
      <c r="R32" s="11" t="s">
        <v>28</v>
      </c>
      <c r="S32" s="7">
        <v>24.47</v>
      </c>
      <c r="T32" s="7" t="s">
        <v>29</v>
      </c>
      <c r="U32" s="7">
        <v>789</v>
      </c>
      <c r="V32" s="9">
        <f t="shared" si="2"/>
        <v>13.15</v>
      </c>
      <c r="W32" s="12">
        <v>14.54</v>
      </c>
    </row>
    <row r="33" spans="1:23" ht="17" x14ac:dyDescent="0.2">
      <c r="A33" s="8">
        <v>44650</v>
      </c>
      <c r="B33" s="7" t="s">
        <v>62</v>
      </c>
      <c r="C33" s="7">
        <v>270546</v>
      </c>
      <c r="D33" s="7">
        <v>3.7</v>
      </c>
      <c r="E33" s="8">
        <v>44468</v>
      </c>
      <c r="F33" s="7">
        <f t="shared" si="0"/>
        <v>182</v>
      </c>
      <c r="G33" s="9">
        <f t="shared" si="1"/>
        <v>6.0666666666666664</v>
      </c>
      <c r="H33" s="7" t="s">
        <v>25</v>
      </c>
      <c r="I33" s="10" t="s">
        <v>26</v>
      </c>
      <c r="J33" s="7">
        <v>125</v>
      </c>
      <c r="K33" s="10" t="s">
        <v>26</v>
      </c>
      <c r="L33" s="7">
        <v>125</v>
      </c>
      <c r="M33" s="7" t="s">
        <v>27</v>
      </c>
      <c r="N33" s="7">
        <v>13.23</v>
      </c>
      <c r="O33" s="7">
        <v>0.03</v>
      </c>
      <c r="P33" s="7">
        <v>10</v>
      </c>
      <c r="Q33" s="7">
        <v>4.99</v>
      </c>
      <c r="R33" s="11" t="s">
        <v>28</v>
      </c>
      <c r="S33" s="7">
        <v>1.54</v>
      </c>
      <c r="T33" s="7" t="s">
        <v>29</v>
      </c>
      <c r="U33" s="7">
        <v>2330</v>
      </c>
      <c r="V33" s="9">
        <f t="shared" si="2"/>
        <v>38.833333333333336</v>
      </c>
      <c r="W33" s="12">
        <v>5.47</v>
      </c>
    </row>
    <row r="34" spans="1:23" ht="17" x14ac:dyDescent="0.2">
      <c r="A34" s="8">
        <v>44657</v>
      </c>
      <c r="B34" s="7" t="s">
        <v>63</v>
      </c>
      <c r="C34" s="7">
        <v>271946</v>
      </c>
      <c r="D34" s="7">
        <v>8.6999999999999993</v>
      </c>
      <c r="E34" s="8">
        <v>44558</v>
      </c>
      <c r="F34" s="7">
        <f t="shared" si="0"/>
        <v>99</v>
      </c>
      <c r="G34" s="9">
        <f t="shared" si="1"/>
        <v>3.3</v>
      </c>
      <c r="H34" s="7" t="s">
        <v>25</v>
      </c>
      <c r="I34" s="10" t="s">
        <v>37</v>
      </c>
      <c r="J34" s="7">
        <v>195</v>
      </c>
      <c r="K34" s="10" t="s">
        <v>37</v>
      </c>
      <c r="L34" s="7">
        <v>195</v>
      </c>
      <c r="M34" s="7" t="s">
        <v>27</v>
      </c>
      <c r="N34" s="11">
        <v>0.47</v>
      </c>
      <c r="O34" s="7">
        <v>0.02</v>
      </c>
      <c r="P34" s="7">
        <v>2</v>
      </c>
      <c r="Q34" s="7">
        <v>0.13</v>
      </c>
      <c r="R34" s="11" t="s">
        <v>28</v>
      </c>
      <c r="S34" s="7">
        <v>1.71</v>
      </c>
      <c r="T34" s="35" t="s">
        <v>29</v>
      </c>
      <c r="U34" s="7">
        <v>282</v>
      </c>
      <c r="V34" s="9">
        <f t="shared" si="2"/>
        <v>4.7</v>
      </c>
      <c r="W34" s="12">
        <v>1.95</v>
      </c>
    </row>
    <row r="35" spans="1:23" ht="17" x14ac:dyDescent="0.2">
      <c r="A35" s="8">
        <v>44664</v>
      </c>
      <c r="B35" s="7" t="s">
        <v>64</v>
      </c>
      <c r="C35" s="7">
        <v>240485</v>
      </c>
      <c r="D35" s="7">
        <v>8</v>
      </c>
      <c r="E35" s="8">
        <v>40133</v>
      </c>
      <c r="F35" s="7">
        <f t="shared" si="0"/>
        <v>4531</v>
      </c>
      <c r="G35" s="9">
        <f t="shared" si="1"/>
        <v>151.03333333333333</v>
      </c>
      <c r="H35" s="7" t="s">
        <v>25</v>
      </c>
      <c r="I35" s="10" t="s">
        <v>31</v>
      </c>
      <c r="J35" s="7">
        <v>103</v>
      </c>
      <c r="K35" s="10" t="s">
        <v>31</v>
      </c>
      <c r="L35" s="7">
        <v>103</v>
      </c>
      <c r="M35" s="7" t="s">
        <v>27</v>
      </c>
      <c r="N35" s="11">
        <v>6.3</v>
      </c>
      <c r="O35" s="11" t="s">
        <v>29</v>
      </c>
      <c r="P35" s="11">
        <v>41</v>
      </c>
      <c r="Q35" s="11" t="s">
        <v>28</v>
      </c>
      <c r="R35" s="11" t="s">
        <v>28</v>
      </c>
      <c r="S35" s="11">
        <v>3.43</v>
      </c>
      <c r="T35" s="35" t="s">
        <v>29</v>
      </c>
      <c r="U35" s="7">
        <v>340</v>
      </c>
      <c r="V35" s="9">
        <f t="shared" si="2"/>
        <v>5.666666666666667</v>
      </c>
      <c r="W35" s="12">
        <v>1.56</v>
      </c>
    </row>
    <row r="36" spans="1:23" ht="17" x14ac:dyDescent="0.2">
      <c r="A36" s="8">
        <v>44671</v>
      </c>
      <c r="B36" s="7" t="s">
        <v>65</v>
      </c>
      <c r="C36" s="7">
        <v>472446</v>
      </c>
      <c r="D36" s="7">
        <v>8.5</v>
      </c>
      <c r="E36" s="8">
        <v>44578</v>
      </c>
      <c r="F36" s="7">
        <f t="shared" si="0"/>
        <v>93</v>
      </c>
      <c r="G36" s="9">
        <f t="shared" si="1"/>
        <v>3.1</v>
      </c>
      <c r="H36" s="7" t="s">
        <v>25</v>
      </c>
      <c r="I36" s="10" t="s">
        <v>37</v>
      </c>
      <c r="J36" s="7">
        <v>68</v>
      </c>
      <c r="K36" s="10" t="s">
        <v>37</v>
      </c>
      <c r="L36" s="7">
        <v>68</v>
      </c>
      <c r="M36" s="7" t="s">
        <v>27</v>
      </c>
      <c r="N36" s="7">
        <v>1.08</v>
      </c>
      <c r="O36" s="11">
        <v>0</v>
      </c>
      <c r="P36" s="7">
        <v>4</v>
      </c>
      <c r="Q36" s="7" t="s">
        <v>28</v>
      </c>
      <c r="R36" s="7">
        <v>1.67</v>
      </c>
      <c r="S36" s="7">
        <v>4.82</v>
      </c>
      <c r="T36" s="35" t="s">
        <v>29</v>
      </c>
      <c r="U36" s="7">
        <v>263</v>
      </c>
      <c r="V36" s="9">
        <f t="shared" si="2"/>
        <v>4.3833333333333337</v>
      </c>
      <c r="W36" s="12">
        <v>1.68</v>
      </c>
    </row>
    <row r="37" spans="1:23" ht="17" x14ac:dyDescent="0.2">
      <c r="A37" s="8">
        <v>44673</v>
      </c>
      <c r="B37" s="7" t="s">
        <v>66</v>
      </c>
      <c r="C37" s="7">
        <v>472757</v>
      </c>
      <c r="D37" s="7">
        <v>35.9</v>
      </c>
      <c r="E37" s="8">
        <v>43089</v>
      </c>
      <c r="F37" s="7">
        <f t="shared" si="0"/>
        <v>1584</v>
      </c>
      <c r="G37" s="9">
        <f t="shared" si="1"/>
        <v>52.8</v>
      </c>
      <c r="H37" s="7" t="s">
        <v>25</v>
      </c>
      <c r="I37" s="10" t="s">
        <v>31</v>
      </c>
      <c r="J37" s="7">
        <v>72</v>
      </c>
      <c r="K37" s="10" t="s">
        <v>31</v>
      </c>
      <c r="L37" s="7">
        <v>72</v>
      </c>
      <c r="M37" s="7" t="s">
        <v>27</v>
      </c>
      <c r="N37" s="7">
        <v>3.58</v>
      </c>
      <c r="O37" s="11">
        <v>0</v>
      </c>
      <c r="P37" s="7">
        <v>17</v>
      </c>
      <c r="Q37" s="7" t="s">
        <v>28</v>
      </c>
      <c r="R37" s="7" t="s">
        <v>28</v>
      </c>
      <c r="S37" s="7">
        <v>0.33</v>
      </c>
      <c r="T37" s="35" t="s">
        <v>29</v>
      </c>
      <c r="U37" s="7">
        <v>291</v>
      </c>
      <c r="V37" s="9">
        <f t="shared" si="2"/>
        <v>4.8499999999999996</v>
      </c>
      <c r="W37" s="12">
        <v>3.38</v>
      </c>
    </row>
    <row r="38" spans="1:23" ht="17" x14ac:dyDescent="0.2">
      <c r="A38" s="8">
        <v>44678</v>
      </c>
      <c r="B38" s="7" t="s">
        <v>67</v>
      </c>
      <c r="C38" s="7">
        <v>271742</v>
      </c>
      <c r="D38" s="7">
        <v>2.15</v>
      </c>
      <c r="E38" s="8">
        <v>44559</v>
      </c>
      <c r="F38" s="7">
        <f t="shared" si="0"/>
        <v>119</v>
      </c>
      <c r="G38" s="9">
        <f t="shared" si="1"/>
        <v>3.9666666666666668</v>
      </c>
      <c r="H38" s="7" t="s">
        <v>25</v>
      </c>
      <c r="I38" s="10" t="s">
        <v>26</v>
      </c>
      <c r="J38" s="7">
        <v>78</v>
      </c>
      <c r="K38" s="10" t="s">
        <v>26</v>
      </c>
      <c r="L38" s="7">
        <v>78</v>
      </c>
      <c r="M38" s="7" t="s">
        <v>27</v>
      </c>
      <c r="N38" s="7">
        <v>3.61</v>
      </c>
      <c r="O38" s="11">
        <v>0</v>
      </c>
      <c r="P38" s="7">
        <v>6.91</v>
      </c>
      <c r="Q38" s="7">
        <v>0.02</v>
      </c>
      <c r="R38" s="7" t="s">
        <v>28</v>
      </c>
      <c r="S38" s="7">
        <v>0.59</v>
      </c>
      <c r="T38" s="7" t="s">
        <v>29</v>
      </c>
      <c r="U38" s="7">
        <v>563</v>
      </c>
      <c r="V38" s="9">
        <f t="shared" si="2"/>
        <v>9.3833333333333329</v>
      </c>
      <c r="W38" s="12">
        <v>1.06</v>
      </c>
    </row>
    <row r="39" spans="1:23" ht="17" x14ac:dyDescent="0.2">
      <c r="A39" s="8">
        <v>44685</v>
      </c>
      <c r="B39" s="7" t="s">
        <v>68</v>
      </c>
      <c r="C39" s="7">
        <v>272000</v>
      </c>
      <c r="D39" s="7">
        <v>2.39</v>
      </c>
      <c r="E39" s="8">
        <v>44566</v>
      </c>
      <c r="F39" s="7">
        <f t="shared" si="0"/>
        <v>119</v>
      </c>
      <c r="G39" s="9">
        <f t="shared" si="1"/>
        <v>3.9666666666666668</v>
      </c>
      <c r="H39" s="7" t="s">
        <v>25</v>
      </c>
      <c r="I39" s="10" t="s">
        <v>37</v>
      </c>
      <c r="J39" s="7">
        <v>115</v>
      </c>
      <c r="K39" s="10" t="s">
        <v>37</v>
      </c>
      <c r="L39" s="7">
        <v>115</v>
      </c>
      <c r="M39" s="7" t="s">
        <v>27</v>
      </c>
      <c r="N39" s="7">
        <v>0.69</v>
      </c>
      <c r="O39" s="7">
        <v>0.15</v>
      </c>
      <c r="P39" s="7">
        <v>10.57</v>
      </c>
      <c r="Q39" s="7">
        <v>0.18</v>
      </c>
      <c r="R39" s="7" t="s">
        <v>28</v>
      </c>
      <c r="S39" s="7">
        <v>0.97</v>
      </c>
      <c r="T39" s="35" t="s">
        <v>29</v>
      </c>
      <c r="U39" s="7">
        <v>414</v>
      </c>
      <c r="V39" s="9">
        <f t="shared" si="2"/>
        <v>6.9</v>
      </c>
      <c r="W39" s="12">
        <v>1.1299999999999999</v>
      </c>
    </row>
    <row r="40" spans="1:23" ht="17" x14ac:dyDescent="0.2">
      <c r="A40" s="8">
        <v>44687</v>
      </c>
      <c r="B40" s="7" t="s">
        <v>69</v>
      </c>
      <c r="C40" s="7">
        <v>473292</v>
      </c>
      <c r="D40" s="7">
        <v>24.8</v>
      </c>
      <c r="E40" s="8">
        <v>40667</v>
      </c>
      <c r="F40" s="7">
        <f t="shared" si="0"/>
        <v>4020</v>
      </c>
      <c r="G40" s="9">
        <f t="shared" si="1"/>
        <v>134</v>
      </c>
      <c r="H40" s="7" t="s">
        <v>25</v>
      </c>
      <c r="I40" s="10" t="s">
        <v>31</v>
      </c>
      <c r="J40" s="7">
        <v>68</v>
      </c>
      <c r="K40" s="10" t="s">
        <v>31</v>
      </c>
      <c r="L40" s="7">
        <v>68</v>
      </c>
      <c r="M40" s="7" t="s">
        <v>27</v>
      </c>
      <c r="N40" s="7">
        <v>2.33</v>
      </c>
      <c r="O40" s="7" t="s">
        <v>29</v>
      </c>
      <c r="P40" s="7">
        <v>13.98</v>
      </c>
      <c r="Q40" s="11" t="s">
        <v>28</v>
      </c>
      <c r="R40" s="7" t="s">
        <v>28</v>
      </c>
      <c r="S40" s="7">
        <v>0.03</v>
      </c>
      <c r="T40" s="35" t="s">
        <v>29</v>
      </c>
      <c r="U40" s="7">
        <v>15</v>
      </c>
      <c r="V40" s="9">
        <f t="shared" si="2"/>
        <v>0.25</v>
      </c>
      <c r="W40" s="12">
        <v>0.39</v>
      </c>
    </row>
    <row r="41" spans="1:23" ht="17" x14ac:dyDescent="0.2">
      <c r="A41" s="8">
        <v>44706</v>
      </c>
      <c r="B41" s="7" t="s">
        <v>57</v>
      </c>
      <c r="C41" s="7">
        <v>267024</v>
      </c>
      <c r="D41" s="7">
        <v>25</v>
      </c>
      <c r="E41" s="8">
        <v>43171</v>
      </c>
      <c r="F41" s="7">
        <f t="shared" si="0"/>
        <v>1535</v>
      </c>
      <c r="G41" s="9">
        <f t="shared" si="1"/>
        <v>51.166666666666664</v>
      </c>
      <c r="H41" s="7" t="s">
        <v>25</v>
      </c>
      <c r="I41" s="10" t="s">
        <v>37</v>
      </c>
      <c r="J41" s="7">
        <v>65</v>
      </c>
      <c r="K41" s="10" t="s">
        <v>37</v>
      </c>
      <c r="L41" s="7">
        <v>65</v>
      </c>
      <c r="M41" s="7" t="s">
        <v>27</v>
      </c>
      <c r="N41" s="7">
        <v>1</v>
      </c>
      <c r="O41" s="7">
        <v>0.06</v>
      </c>
      <c r="P41" s="7">
        <v>15.46</v>
      </c>
      <c r="Q41" s="7">
        <v>6.2</v>
      </c>
      <c r="R41" s="7">
        <v>2.46</v>
      </c>
      <c r="S41" s="7">
        <v>20.04</v>
      </c>
      <c r="T41" s="35" t="s">
        <v>29</v>
      </c>
      <c r="U41" s="7">
        <v>223</v>
      </c>
      <c r="V41" s="9">
        <f t="shared" si="2"/>
        <v>3.7166666666666668</v>
      </c>
      <c r="W41" s="12">
        <v>6.05</v>
      </c>
    </row>
    <row r="42" spans="1:23" ht="17" x14ac:dyDescent="0.2">
      <c r="A42" s="8">
        <v>44727</v>
      </c>
      <c r="B42" s="7" t="s">
        <v>70</v>
      </c>
      <c r="C42" s="7">
        <v>472796</v>
      </c>
      <c r="D42" s="7">
        <v>11.2</v>
      </c>
      <c r="E42" s="8">
        <v>43211</v>
      </c>
      <c r="F42" s="7">
        <f t="shared" si="0"/>
        <v>1516</v>
      </c>
      <c r="G42" s="9">
        <f t="shared" si="1"/>
        <v>50.533333333333331</v>
      </c>
      <c r="H42" s="7" t="s">
        <v>25</v>
      </c>
      <c r="I42" s="10" t="s">
        <v>26</v>
      </c>
      <c r="J42" s="11">
        <v>126</v>
      </c>
      <c r="K42" s="10" t="s">
        <v>26</v>
      </c>
      <c r="L42" s="11">
        <v>126</v>
      </c>
      <c r="M42" s="7" t="s">
        <v>27</v>
      </c>
      <c r="N42" s="7">
        <v>0.08</v>
      </c>
      <c r="O42" s="7">
        <v>7.0000000000000007E-2</v>
      </c>
      <c r="P42" s="7">
        <v>4.8099999999999996</v>
      </c>
      <c r="Q42" s="7">
        <v>43.29</v>
      </c>
      <c r="R42" s="7">
        <v>0.18</v>
      </c>
      <c r="S42" s="7">
        <v>40.729999999999997</v>
      </c>
      <c r="T42" s="7" t="s">
        <v>29</v>
      </c>
      <c r="U42" s="7">
        <v>522</v>
      </c>
      <c r="V42" s="9">
        <f t="shared" si="2"/>
        <v>8.6999999999999993</v>
      </c>
      <c r="W42" s="12">
        <v>11.48</v>
      </c>
    </row>
    <row r="43" spans="1:23" ht="17" x14ac:dyDescent="0.2">
      <c r="A43" s="8">
        <v>44736</v>
      </c>
      <c r="B43" s="7" t="s">
        <v>71</v>
      </c>
      <c r="C43" s="7">
        <v>258677</v>
      </c>
      <c r="D43" s="7">
        <v>6.4</v>
      </c>
      <c r="E43" s="8">
        <v>41019</v>
      </c>
      <c r="F43" s="7">
        <f t="shared" si="0"/>
        <v>3717</v>
      </c>
      <c r="G43" s="9">
        <f t="shared" si="1"/>
        <v>123.9</v>
      </c>
      <c r="H43" s="7" t="s">
        <v>25</v>
      </c>
      <c r="I43" s="10" t="s">
        <v>31</v>
      </c>
      <c r="J43" s="11">
        <v>150</v>
      </c>
      <c r="K43" s="10" t="s">
        <v>31</v>
      </c>
      <c r="L43" s="11">
        <v>150</v>
      </c>
      <c r="M43" s="7" t="s">
        <v>27</v>
      </c>
      <c r="N43" s="7">
        <v>3.66</v>
      </c>
      <c r="O43" s="11" t="s">
        <v>29</v>
      </c>
      <c r="P43" s="7">
        <v>30.16</v>
      </c>
      <c r="Q43" s="11" t="s">
        <v>28</v>
      </c>
      <c r="R43" s="7" t="s">
        <v>28</v>
      </c>
      <c r="S43" s="7">
        <v>2.08</v>
      </c>
      <c r="T43" s="35" t="s">
        <v>29</v>
      </c>
      <c r="U43" s="7">
        <v>277</v>
      </c>
      <c r="V43" s="9">
        <f t="shared" si="2"/>
        <v>4.6166666666666663</v>
      </c>
      <c r="W43" s="12">
        <v>1.96</v>
      </c>
    </row>
    <row r="44" spans="1:23" ht="17" x14ac:dyDescent="0.2">
      <c r="A44" s="8">
        <v>44740</v>
      </c>
      <c r="B44" s="7" t="s">
        <v>55</v>
      </c>
      <c r="C44" s="7">
        <v>267911</v>
      </c>
      <c r="D44" s="7">
        <v>15</v>
      </c>
      <c r="E44" s="8">
        <v>44369</v>
      </c>
      <c r="F44" s="7">
        <f t="shared" si="0"/>
        <v>371</v>
      </c>
      <c r="G44" s="9">
        <f t="shared" si="1"/>
        <v>12.366666666666667</v>
      </c>
      <c r="H44" s="7" t="s">
        <v>25</v>
      </c>
      <c r="I44" s="10" t="s">
        <v>72</v>
      </c>
      <c r="J44" s="7">
        <v>130</v>
      </c>
      <c r="K44" s="10" t="s">
        <v>72</v>
      </c>
      <c r="L44" s="7">
        <v>130</v>
      </c>
      <c r="M44" s="7" t="s">
        <v>27</v>
      </c>
      <c r="N44" s="7">
        <v>4.6399999999999997</v>
      </c>
      <c r="O44" s="13" t="s">
        <v>29</v>
      </c>
      <c r="P44" s="7">
        <v>114.04</v>
      </c>
      <c r="Q44" s="7">
        <v>7.14</v>
      </c>
      <c r="R44" s="11">
        <v>0.54</v>
      </c>
      <c r="S44" s="7">
        <v>8.14</v>
      </c>
      <c r="T44" s="11" t="s">
        <v>29</v>
      </c>
      <c r="U44" s="7">
        <v>509</v>
      </c>
      <c r="V44" s="9">
        <f t="shared" si="2"/>
        <v>8.4833333333333325</v>
      </c>
      <c r="W44" s="9">
        <v>7.96</v>
      </c>
    </row>
    <row r="45" spans="1:23" ht="17" x14ac:dyDescent="0.2">
      <c r="A45" s="8">
        <v>44741</v>
      </c>
      <c r="B45" s="7" t="s">
        <v>73</v>
      </c>
      <c r="C45" s="7">
        <v>474783</v>
      </c>
      <c r="D45" s="7">
        <v>24.2</v>
      </c>
      <c r="E45" s="8">
        <v>44524</v>
      </c>
      <c r="F45" s="7">
        <f t="shared" si="0"/>
        <v>217</v>
      </c>
      <c r="G45" s="9">
        <f t="shared" si="1"/>
        <v>7.2333333333333334</v>
      </c>
      <c r="H45" s="7" t="s">
        <v>25</v>
      </c>
      <c r="I45" s="10" t="s">
        <v>26</v>
      </c>
      <c r="J45" s="11">
        <v>59</v>
      </c>
      <c r="K45" s="10" t="s">
        <v>26</v>
      </c>
      <c r="L45" s="11">
        <v>59</v>
      </c>
      <c r="M45" s="7" t="s">
        <v>27</v>
      </c>
      <c r="N45" s="7">
        <v>1.25</v>
      </c>
      <c r="O45" s="7">
        <v>0.03</v>
      </c>
      <c r="P45" s="7">
        <v>32.08</v>
      </c>
      <c r="Q45" s="7">
        <v>8.27</v>
      </c>
      <c r="R45" s="11" t="s">
        <v>28</v>
      </c>
      <c r="S45" s="7">
        <v>11.64</v>
      </c>
      <c r="T45" s="7" t="s">
        <v>29</v>
      </c>
      <c r="U45" s="7">
        <v>783</v>
      </c>
      <c r="V45" s="9">
        <f t="shared" si="2"/>
        <v>13.05</v>
      </c>
      <c r="W45" s="12">
        <v>15.53</v>
      </c>
    </row>
    <row r="46" spans="1:23" ht="17" x14ac:dyDescent="0.2">
      <c r="A46" s="8">
        <v>44748</v>
      </c>
      <c r="B46" s="7" t="s">
        <v>74</v>
      </c>
      <c r="C46" s="7">
        <v>474406</v>
      </c>
      <c r="D46" s="7">
        <v>14.1</v>
      </c>
      <c r="E46" s="8">
        <v>44614</v>
      </c>
      <c r="F46" s="7">
        <f t="shared" si="0"/>
        <v>134</v>
      </c>
      <c r="G46" s="9">
        <f t="shared" si="1"/>
        <v>4.4666666666666668</v>
      </c>
      <c r="H46" s="7" t="s">
        <v>25</v>
      </c>
      <c r="I46" s="10" t="s">
        <v>26</v>
      </c>
      <c r="J46" s="11">
        <v>105</v>
      </c>
      <c r="K46" s="10" t="s">
        <v>26</v>
      </c>
      <c r="L46" s="11">
        <v>105</v>
      </c>
      <c r="M46" s="7" t="s">
        <v>27</v>
      </c>
      <c r="N46" s="7">
        <v>16.18</v>
      </c>
      <c r="O46" s="7">
        <v>0.05</v>
      </c>
      <c r="P46" s="7">
        <v>143.51</v>
      </c>
      <c r="Q46" s="7">
        <v>4.0999999999999996</v>
      </c>
      <c r="R46" s="11" t="s">
        <v>28</v>
      </c>
      <c r="S46" s="7">
        <v>19.149999999999999</v>
      </c>
      <c r="T46" s="7" t="s">
        <v>29</v>
      </c>
      <c r="U46" s="7">
        <v>1590</v>
      </c>
      <c r="V46" s="9">
        <f t="shared" si="2"/>
        <v>26.5</v>
      </c>
      <c r="W46" s="12">
        <v>16.34</v>
      </c>
    </row>
    <row r="47" spans="1:23" ht="17" x14ac:dyDescent="0.2">
      <c r="A47" s="8">
        <v>44749</v>
      </c>
      <c r="B47" s="7" t="s">
        <v>75</v>
      </c>
      <c r="C47" s="7">
        <v>474405</v>
      </c>
      <c r="D47" s="7">
        <v>20</v>
      </c>
      <c r="E47" s="8">
        <v>44291</v>
      </c>
      <c r="F47" s="7">
        <f t="shared" si="0"/>
        <v>458</v>
      </c>
      <c r="G47" s="9">
        <f t="shared" si="1"/>
        <v>15.266666666666667</v>
      </c>
      <c r="H47" s="7" t="s">
        <v>25</v>
      </c>
      <c r="I47" s="10" t="s">
        <v>26</v>
      </c>
      <c r="J47" s="11">
        <v>55</v>
      </c>
      <c r="K47" s="10" t="s">
        <v>26</v>
      </c>
      <c r="L47" s="11">
        <v>55</v>
      </c>
      <c r="M47" s="7" t="s">
        <v>27</v>
      </c>
      <c r="N47" s="7">
        <v>2.5299999999999998</v>
      </c>
      <c r="O47" s="7">
        <v>0.03</v>
      </c>
      <c r="P47" s="7">
        <v>19.510000000000002</v>
      </c>
      <c r="Q47" s="7">
        <v>7.22</v>
      </c>
      <c r="R47" s="11" t="s">
        <v>28</v>
      </c>
      <c r="S47" s="7">
        <v>2.23</v>
      </c>
      <c r="T47" s="7" t="s">
        <v>29</v>
      </c>
      <c r="U47" s="7">
        <v>537</v>
      </c>
      <c r="V47" s="9">
        <f t="shared" si="2"/>
        <v>8.9499999999999993</v>
      </c>
      <c r="W47" s="12">
        <v>11.58</v>
      </c>
    </row>
    <row r="48" spans="1:23" ht="17" x14ac:dyDescent="0.2">
      <c r="A48" s="8">
        <v>44755</v>
      </c>
      <c r="B48" s="7" t="s">
        <v>76</v>
      </c>
      <c r="C48" s="7">
        <v>474688</v>
      </c>
      <c r="D48" s="7">
        <v>8.1999999999999993</v>
      </c>
      <c r="E48" s="8">
        <v>44515</v>
      </c>
      <c r="F48" s="7">
        <f t="shared" si="0"/>
        <v>240</v>
      </c>
      <c r="G48" s="9">
        <f t="shared" si="1"/>
        <v>8</v>
      </c>
      <c r="H48" s="7" t="s">
        <v>25</v>
      </c>
      <c r="I48" s="10" t="s">
        <v>26</v>
      </c>
      <c r="J48" s="11">
        <v>60</v>
      </c>
      <c r="K48" s="10" t="s">
        <v>26</v>
      </c>
      <c r="L48" s="11">
        <v>60</v>
      </c>
      <c r="M48" s="7" t="s">
        <v>27</v>
      </c>
      <c r="N48" s="7">
        <v>1.02</v>
      </c>
      <c r="O48" s="7">
        <v>1.4</v>
      </c>
      <c r="P48" s="7">
        <v>8.91</v>
      </c>
      <c r="Q48" s="7">
        <v>0.3</v>
      </c>
      <c r="R48" s="11" t="s">
        <v>28</v>
      </c>
      <c r="S48" s="7">
        <v>3.64</v>
      </c>
      <c r="T48" s="7" t="s">
        <v>29</v>
      </c>
      <c r="U48" s="7">
        <v>499</v>
      </c>
      <c r="V48" s="9">
        <f t="shared" si="2"/>
        <v>8.3166666666666664</v>
      </c>
      <c r="W48" s="12">
        <v>3.39</v>
      </c>
    </row>
    <row r="49" spans="1:23" ht="17" x14ac:dyDescent="0.2">
      <c r="A49" s="8">
        <v>44762</v>
      </c>
      <c r="B49" s="7" t="s">
        <v>77</v>
      </c>
      <c r="C49" s="7">
        <v>265219</v>
      </c>
      <c r="D49" s="7">
        <v>3.5</v>
      </c>
      <c r="E49" s="8">
        <v>44403</v>
      </c>
      <c r="F49" s="7">
        <f t="shared" si="0"/>
        <v>359</v>
      </c>
      <c r="G49" s="9">
        <f t="shared" si="1"/>
        <v>11.966666666666667</v>
      </c>
      <c r="H49" s="7" t="s">
        <v>25</v>
      </c>
      <c r="I49" s="10" t="s">
        <v>26</v>
      </c>
      <c r="J49" s="11">
        <v>105</v>
      </c>
      <c r="K49" s="10" t="s">
        <v>26</v>
      </c>
      <c r="L49" s="11">
        <v>105</v>
      </c>
      <c r="M49" s="7" t="s">
        <v>27</v>
      </c>
      <c r="N49" s="7">
        <v>14.16</v>
      </c>
      <c r="O49" s="11">
        <v>0.03</v>
      </c>
      <c r="P49" s="7">
        <v>14.08</v>
      </c>
      <c r="Q49" s="7">
        <v>0.51</v>
      </c>
      <c r="R49" s="11" t="s">
        <v>28</v>
      </c>
      <c r="S49" s="7">
        <v>2.63</v>
      </c>
      <c r="T49" s="7" t="s">
        <v>29</v>
      </c>
      <c r="U49" s="7">
        <v>1518</v>
      </c>
      <c r="V49" s="9">
        <f t="shared" si="2"/>
        <v>25.3</v>
      </c>
      <c r="W49" s="12">
        <v>3.49</v>
      </c>
    </row>
    <row r="50" spans="1:23" ht="17" x14ac:dyDescent="0.2">
      <c r="A50" s="8">
        <v>44762</v>
      </c>
      <c r="B50" s="7" t="s">
        <v>45</v>
      </c>
      <c r="C50" s="7">
        <v>475018</v>
      </c>
      <c r="D50" s="7">
        <v>16.399999999999999</v>
      </c>
      <c r="E50" s="8">
        <v>44588</v>
      </c>
      <c r="F50" s="7">
        <f t="shared" si="0"/>
        <v>174</v>
      </c>
      <c r="G50" s="9">
        <f t="shared" si="1"/>
        <v>5.8</v>
      </c>
      <c r="H50" s="7" t="s">
        <v>25</v>
      </c>
      <c r="I50" s="10" t="s">
        <v>26</v>
      </c>
      <c r="J50" s="11">
        <v>40</v>
      </c>
      <c r="K50" s="10" t="s">
        <v>26</v>
      </c>
      <c r="L50" s="11">
        <v>40</v>
      </c>
      <c r="M50" s="7" t="s">
        <v>27</v>
      </c>
      <c r="N50" s="7">
        <v>0.23</v>
      </c>
      <c r="O50" s="13" t="s">
        <v>29</v>
      </c>
      <c r="P50" s="7">
        <v>3.94</v>
      </c>
      <c r="Q50" s="7">
        <v>0.72</v>
      </c>
      <c r="R50" s="11" t="s">
        <v>28</v>
      </c>
      <c r="S50" s="7">
        <v>4.4800000000000004</v>
      </c>
      <c r="T50" s="7" t="s">
        <v>29</v>
      </c>
      <c r="U50" s="7">
        <v>307</v>
      </c>
      <c r="V50" s="9">
        <f t="shared" si="2"/>
        <v>5.1166666666666663</v>
      </c>
      <c r="W50" s="12">
        <v>3.15</v>
      </c>
    </row>
    <row r="51" spans="1:23" ht="17" x14ac:dyDescent="0.2">
      <c r="A51" s="8">
        <v>44768</v>
      </c>
      <c r="B51" s="7" t="s">
        <v>78</v>
      </c>
      <c r="C51" s="7">
        <v>253645</v>
      </c>
      <c r="D51" s="7">
        <v>49.6</v>
      </c>
      <c r="E51" s="8">
        <v>41275</v>
      </c>
      <c r="F51" s="7">
        <f t="shared" si="0"/>
        <v>3493</v>
      </c>
      <c r="G51" s="9">
        <f t="shared" si="1"/>
        <v>116.43333333333334</v>
      </c>
      <c r="H51" s="7" t="s">
        <v>25</v>
      </c>
      <c r="I51" s="10" t="s">
        <v>31</v>
      </c>
      <c r="J51" s="7">
        <v>90</v>
      </c>
      <c r="K51" s="10" t="s">
        <v>31</v>
      </c>
      <c r="L51" s="7">
        <v>90</v>
      </c>
      <c r="M51" s="7" t="s">
        <v>27</v>
      </c>
      <c r="N51" s="7">
        <v>44.42</v>
      </c>
      <c r="O51" s="7">
        <v>0.56000000000000005</v>
      </c>
      <c r="P51" s="7">
        <v>52.81</v>
      </c>
      <c r="Q51" s="7">
        <v>1.72</v>
      </c>
      <c r="R51" s="11">
        <v>6.32</v>
      </c>
      <c r="S51" s="7">
        <v>9.2200000000000006</v>
      </c>
      <c r="T51" s="35" t="s">
        <v>29</v>
      </c>
      <c r="U51" s="7">
        <v>581</v>
      </c>
      <c r="V51" s="9">
        <f t="shared" si="2"/>
        <v>9.6833333333333336</v>
      </c>
      <c r="W51" s="12">
        <v>16.23</v>
      </c>
    </row>
    <row r="52" spans="1:23" ht="17" x14ac:dyDescent="0.2">
      <c r="A52" s="8">
        <v>44769</v>
      </c>
      <c r="B52" s="7" t="s">
        <v>79</v>
      </c>
      <c r="C52" s="7">
        <v>474297</v>
      </c>
      <c r="D52" s="7">
        <v>38.299999999999997</v>
      </c>
      <c r="E52" s="8">
        <v>44434</v>
      </c>
      <c r="F52" s="7">
        <f t="shared" si="0"/>
        <v>335</v>
      </c>
      <c r="G52" s="9">
        <f t="shared" si="1"/>
        <v>11.166666666666666</v>
      </c>
      <c r="H52" s="7" t="s">
        <v>25</v>
      </c>
      <c r="I52" s="10" t="s">
        <v>26</v>
      </c>
      <c r="J52" s="11">
        <v>86</v>
      </c>
      <c r="K52" s="10" t="s">
        <v>26</v>
      </c>
      <c r="L52" s="11">
        <v>86</v>
      </c>
      <c r="M52" s="7" t="s">
        <v>27</v>
      </c>
      <c r="N52" s="7">
        <v>0.02</v>
      </c>
      <c r="O52" s="7">
        <v>0.05</v>
      </c>
      <c r="P52" s="7">
        <v>42.98</v>
      </c>
      <c r="Q52" s="7">
        <v>1.94</v>
      </c>
      <c r="R52" s="11" t="s">
        <v>28</v>
      </c>
      <c r="S52" s="7">
        <v>41.6</v>
      </c>
      <c r="T52" s="7" t="s">
        <v>29</v>
      </c>
      <c r="U52" s="7">
        <v>828</v>
      </c>
      <c r="V52" s="9">
        <f t="shared" si="2"/>
        <v>13.8</v>
      </c>
      <c r="W52" s="12">
        <v>18.010000000000002</v>
      </c>
    </row>
    <row r="53" spans="1:23" ht="17" x14ac:dyDescent="0.2">
      <c r="A53" s="8">
        <v>44769</v>
      </c>
      <c r="B53" s="7" t="s">
        <v>80</v>
      </c>
      <c r="C53" s="7">
        <v>475256</v>
      </c>
      <c r="D53" s="7">
        <v>21.5</v>
      </c>
      <c r="E53" s="8">
        <v>44550</v>
      </c>
      <c r="F53" s="7">
        <f t="shared" si="0"/>
        <v>219</v>
      </c>
      <c r="G53" s="9">
        <f t="shared" si="1"/>
        <v>7.3</v>
      </c>
      <c r="H53" s="7" t="s">
        <v>25</v>
      </c>
      <c r="I53" s="10" t="s">
        <v>26</v>
      </c>
      <c r="J53" s="7">
        <v>45</v>
      </c>
      <c r="K53" s="10" t="s">
        <v>26</v>
      </c>
      <c r="L53" s="7">
        <v>45</v>
      </c>
      <c r="M53" s="7" t="s">
        <v>27</v>
      </c>
      <c r="N53" s="7">
        <v>0.03</v>
      </c>
      <c r="O53" s="11">
        <v>0.01</v>
      </c>
      <c r="P53" s="7">
        <v>30.29</v>
      </c>
      <c r="Q53" s="7">
        <v>0.97</v>
      </c>
      <c r="R53" s="11" t="s">
        <v>28</v>
      </c>
      <c r="S53" s="7">
        <v>6.37</v>
      </c>
      <c r="T53" s="7" t="s">
        <v>29</v>
      </c>
      <c r="U53" s="7">
        <v>633</v>
      </c>
      <c r="V53" s="9">
        <f t="shared" si="2"/>
        <v>10.55</v>
      </c>
      <c r="W53" s="12">
        <v>8.02</v>
      </c>
    </row>
    <row r="54" spans="1:23" ht="17" x14ac:dyDescent="0.2">
      <c r="A54" s="8">
        <v>44776</v>
      </c>
      <c r="B54" s="7" t="s">
        <v>81</v>
      </c>
      <c r="C54" s="7">
        <v>476580</v>
      </c>
      <c r="D54" s="7">
        <v>16</v>
      </c>
      <c r="E54" s="8">
        <v>44583</v>
      </c>
      <c r="F54" s="7">
        <f t="shared" si="0"/>
        <v>193</v>
      </c>
      <c r="G54" s="9">
        <f t="shared" si="1"/>
        <v>6.4333333333333336</v>
      </c>
      <c r="H54" s="7" t="s">
        <v>25</v>
      </c>
      <c r="I54" s="10" t="s">
        <v>37</v>
      </c>
      <c r="J54" s="11">
        <v>120</v>
      </c>
      <c r="K54" s="10" t="s">
        <v>37</v>
      </c>
      <c r="L54" s="11">
        <v>120</v>
      </c>
      <c r="M54" s="7" t="s">
        <v>27</v>
      </c>
      <c r="N54" s="11">
        <v>0.15</v>
      </c>
      <c r="O54" s="7">
        <v>0.03</v>
      </c>
      <c r="P54" s="7">
        <v>2.61</v>
      </c>
      <c r="Q54" s="7">
        <v>0.13</v>
      </c>
      <c r="R54" s="11">
        <v>1.43</v>
      </c>
      <c r="S54" s="7">
        <v>4.8899999999999997</v>
      </c>
      <c r="T54" s="35" t="s">
        <v>29</v>
      </c>
      <c r="U54" s="7">
        <v>171</v>
      </c>
      <c r="V54" s="9">
        <f t="shared" si="2"/>
        <v>2.85</v>
      </c>
      <c r="W54" s="12">
        <v>2.2200000000000002</v>
      </c>
    </row>
    <row r="55" spans="1:23" ht="17" x14ac:dyDescent="0.2">
      <c r="A55" s="8">
        <v>44777</v>
      </c>
      <c r="B55" s="7" t="s">
        <v>58</v>
      </c>
      <c r="C55" s="7">
        <v>476648</v>
      </c>
      <c r="D55" s="7">
        <v>12.6</v>
      </c>
      <c r="E55" s="8">
        <v>44590</v>
      </c>
      <c r="F55" s="7">
        <f t="shared" si="0"/>
        <v>187</v>
      </c>
      <c r="G55" s="9">
        <f t="shared" si="1"/>
        <v>6.2333333333333334</v>
      </c>
      <c r="H55" s="7" t="s">
        <v>25</v>
      </c>
      <c r="I55" s="10" t="s">
        <v>37</v>
      </c>
      <c r="J55" s="11">
        <v>56</v>
      </c>
      <c r="K55" s="10" t="s">
        <v>37</v>
      </c>
      <c r="L55" s="11">
        <v>56</v>
      </c>
      <c r="M55" s="7" t="s">
        <v>27</v>
      </c>
      <c r="N55" s="11">
        <v>0.08</v>
      </c>
      <c r="O55" s="7">
        <v>0.02</v>
      </c>
      <c r="P55" s="7">
        <v>17.3</v>
      </c>
      <c r="Q55" s="7">
        <v>1.59</v>
      </c>
      <c r="R55" s="11">
        <v>3.82</v>
      </c>
      <c r="S55" s="7">
        <v>8.4</v>
      </c>
      <c r="T55" s="35" t="s">
        <v>29</v>
      </c>
      <c r="U55" s="7">
        <v>207</v>
      </c>
      <c r="V55" s="9">
        <f t="shared" si="2"/>
        <v>3.45</v>
      </c>
      <c r="W55" s="12">
        <v>5.04</v>
      </c>
    </row>
    <row r="56" spans="1:23" ht="17" x14ac:dyDescent="0.2">
      <c r="A56" s="8">
        <v>44783</v>
      </c>
      <c r="B56" s="7" t="s">
        <v>82</v>
      </c>
      <c r="C56" s="7">
        <v>476079</v>
      </c>
      <c r="D56" s="7">
        <v>3.21</v>
      </c>
      <c r="E56" s="8">
        <v>44593</v>
      </c>
      <c r="F56" s="7">
        <f t="shared" si="0"/>
        <v>190</v>
      </c>
      <c r="G56" s="9">
        <f t="shared" si="1"/>
        <v>6.333333333333333</v>
      </c>
      <c r="H56" s="7" t="s">
        <v>25</v>
      </c>
      <c r="I56" s="10" t="s">
        <v>26</v>
      </c>
      <c r="J56" s="11">
        <v>65</v>
      </c>
      <c r="K56" s="10" t="s">
        <v>26</v>
      </c>
      <c r="L56" s="11">
        <v>65</v>
      </c>
      <c r="M56" s="7" t="s">
        <v>27</v>
      </c>
      <c r="N56" s="11">
        <v>0.36</v>
      </c>
      <c r="O56" s="11">
        <v>0.08</v>
      </c>
      <c r="P56" s="7">
        <v>7.22</v>
      </c>
      <c r="Q56" s="7">
        <v>2.69</v>
      </c>
      <c r="R56" s="11" t="s">
        <v>28</v>
      </c>
      <c r="S56" s="7">
        <v>0.74</v>
      </c>
      <c r="T56" s="7" t="s">
        <v>29</v>
      </c>
      <c r="U56" s="7">
        <v>468</v>
      </c>
      <c r="V56" s="9">
        <f t="shared" si="2"/>
        <v>7.8</v>
      </c>
      <c r="W56" s="12">
        <v>1.2</v>
      </c>
    </row>
    <row r="57" spans="1:23" ht="17" x14ac:dyDescent="0.2">
      <c r="A57" s="8">
        <v>44783</v>
      </c>
      <c r="B57" s="7" t="s">
        <v>83</v>
      </c>
      <c r="C57" s="7">
        <v>475470</v>
      </c>
      <c r="D57" s="7">
        <v>24.2</v>
      </c>
      <c r="E57" s="8">
        <v>44192</v>
      </c>
      <c r="F57" s="7">
        <f t="shared" si="0"/>
        <v>591</v>
      </c>
      <c r="G57" s="9">
        <f t="shared" si="1"/>
        <v>19.7</v>
      </c>
      <c r="H57" s="7" t="s">
        <v>25</v>
      </c>
      <c r="I57" s="10" t="s">
        <v>26</v>
      </c>
      <c r="J57" s="11">
        <v>45</v>
      </c>
      <c r="K57" s="10" t="s">
        <v>26</v>
      </c>
      <c r="L57" s="11">
        <v>45</v>
      </c>
      <c r="M57" s="7" t="s">
        <v>27</v>
      </c>
      <c r="N57" s="11">
        <v>0.08</v>
      </c>
      <c r="O57" s="7">
        <v>0.02</v>
      </c>
      <c r="P57" s="7">
        <v>2.2799999999999998</v>
      </c>
      <c r="Q57" s="35" t="s">
        <v>29</v>
      </c>
      <c r="R57" s="11" t="s">
        <v>28</v>
      </c>
      <c r="S57" s="7">
        <v>3.71</v>
      </c>
      <c r="T57" s="7" t="s">
        <v>29</v>
      </c>
      <c r="U57" s="7">
        <v>454</v>
      </c>
      <c r="V57" s="9">
        <f t="shared" si="2"/>
        <v>7.5666666666666664</v>
      </c>
      <c r="W57" s="12">
        <v>5.9</v>
      </c>
    </row>
    <row r="58" spans="1:23" ht="17" x14ac:dyDescent="0.2">
      <c r="A58" s="8">
        <v>44790</v>
      </c>
      <c r="B58" s="7" t="s">
        <v>84</v>
      </c>
      <c r="C58" s="7">
        <v>476035</v>
      </c>
      <c r="D58" s="7">
        <v>5.56</v>
      </c>
      <c r="E58" s="8">
        <v>44660</v>
      </c>
      <c r="F58" s="7">
        <f t="shared" si="0"/>
        <v>130</v>
      </c>
      <c r="G58" s="9">
        <f t="shared" si="1"/>
        <v>4.333333333333333</v>
      </c>
      <c r="H58" s="7" t="s">
        <v>25</v>
      </c>
      <c r="I58" s="10" t="s">
        <v>26</v>
      </c>
      <c r="J58" s="11">
        <v>72</v>
      </c>
      <c r="K58" s="10" t="s">
        <v>26</v>
      </c>
      <c r="L58" s="11">
        <v>72</v>
      </c>
      <c r="M58" s="7" t="s">
        <v>27</v>
      </c>
      <c r="N58" s="11">
        <v>1.54</v>
      </c>
      <c r="O58" s="7">
        <v>0.1</v>
      </c>
      <c r="P58" s="7">
        <v>7.32</v>
      </c>
      <c r="Q58" s="7">
        <v>0.02</v>
      </c>
      <c r="R58" s="11" t="s">
        <v>28</v>
      </c>
      <c r="S58" s="7">
        <v>8.4</v>
      </c>
      <c r="T58" s="7" t="s">
        <v>29</v>
      </c>
      <c r="U58" s="7">
        <v>726</v>
      </c>
      <c r="V58" s="9">
        <f t="shared" si="2"/>
        <v>12.1</v>
      </c>
      <c r="W58" s="12">
        <v>4.07</v>
      </c>
    </row>
    <row r="59" spans="1:23" ht="17" x14ac:dyDescent="0.2">
      <c r="A59" s="8">
        <v>44791</v>
      </c>
      <c r="B59" s="7" t="s">
        <v>85</v>
      </c>
      <c r="C59" s="7">
        <v>477360</v>
      </c>
      <c r="D59" s="7">
        <v>30.4</v>
      </c>
      <c r="E59" s="8">
        <v>42414</v>
      </c>
      <c r="F59" s="7">
        <f t="shared" si="0"/>
        <v>2377</v>
      </c>
      <c r="G59" s="9">
        <f t="shared" si="1"/>
        <v>79.233333333333334</v>
      </c>
      <c r="H59" s="7" t="s">
        <v>25</v>
      </c>
      <c r="I59" s="10" t="s">
        <v>31</v>
      </c>
      <c r="J59" s="11">
        <v>85</v>
      </c>
      <c r="K59" s="10" t="s">
        <v>31</v>
      </c>
      <c r="L59" s="11">
        <v>85</v>
      </c>
      <c r="M59" s="7" t="s">
        <v>27</v>
      </c>
      <c r="N59" s="11">
        <v>0.28000000000000003</v>
      </c>
      <c r="O59" s="13" t="s">
        <v>29</v>
      </c>
      <c r="P59" s="7">
        <v>23.63</v>
      </c>
      <c r="Q59" s="7">
        <v>3.05</v>
      </c>
      <c r="R59" s="11">
        <v>1.33</v>
      </c>
      <c r="S59" s="13" t="s">
        <v>29</v>
      </c>
      <c r="T59" s="35" t="s">
        <v>29</v>
      </c>
      <c r="U59" s="7">
        <v>298</v>
      </c>
      <c r="V59" s="9">
        <f t="shared" si="2"/>
        <v>4.9666666666666668</v>
      </c>
      <c r="W59" s="12">
        <v>10.57</v>
      </c>
    </row>
    <row r="60" spans="1:23" ht="17" x14ac:dyDescent="0.2">
      <c r="A60" s="8">
        <v>44797</v>
      </c>
      <c r="B60" s="7" t="s">
        <v>86</v>
      </c>
      <c r="C60" s="7">
        <v>476615</v>
      </c>
      <c r="D60" s="7">
        <v>6.5</v>
      </c>
      <c r="E60" s="8">
        <v>44440</v>
      </c>
      <c r="F60" s="7">
        <f t="shared" si="0"/>
        <v>357</v>
      </c>
      <c r="G60" s="9">
        <f t="shared" si="1"/>
        <v>11.9</v>
      </c>
      <c r="H60" s="7" t="s">
        <v>25</v>
      </c>
      <c r="I60" s="10" t="s">
        <v>26</v>
      </c>
      <c r="J60" s="11">
        <v>59</v>
      </c>
      <c r="K60" s="10" t="s">
        <v>26</v>
      </c>
      <c r="L60" s="11">
        <v>59</v>
      </c>
      <c r="M60" s="7" t="s">
        <v>27</v>
      </c>
      <c r="N60" s="11">
        <v>3.35</v>
      </c>
      <c r="O60" s="11">
        <v>0.01</v>
      </c>
      <c r="P60" s="7">
        <v>15.39</v>
      </c>
      <c r="Q60" s="11">
        <v>1.1299999999999999</v>
      </c>
      <c r="R60" s="11" t="s">
        <v>28</v>
      </c>
      <c r="S60" s="7">
        <v>1.79</v>
      </c>
      <c r="T60" s="7" t="s">
        <v>29</v>
      </c>
      <c r="U60" s="7">
        <v>784</v>
      </c>
      <c r="V60" s="9">
        <f t="shared" si="2"/>
        <v>13.066666666666666</v>
      </c>
      <c r="W60" s="12">
        <v>2.2400000000000002</v>
      </c>
    </row>
    <row r="61" spans="1:23" ht="17" x14ac:dyDescent="0.2">
      <c r="A61" s="8">
        <v>44799</v>
      </c>
      <c r="B61" s="7" t="s">
        <v>87</v>
      </c>
      <c r="C61" s="7">
        <v>477746</v>
      </c>
      <c r="D61" s="7">
        <v>8.6999999999999993</v>
      </c>
      <c r="E61" s="8">
        <v>40009</v>
      </c>
      <c r="F61" s="7">
        <f t="shared" si="0"/>
        <v>4790</v>
      </c>
      <c r="G61" s="9">
        <f t="shared" si="1"/>
        <v>159.66666666666666</v>
      </c>
      <c r="H61" s="7" t="s">
        <v>25</v>
      </c>
      <c r="I61" s="13" t="s">
        <v>31</v>
      </c>
      <c r="J61" s="11">
        <v>108</v>
      </c>
      <c r="K61" s="13" t="s">
        <v>31</v>
      </c>
      <c r="L61" s="11">
        <v>108</v>
      </c>
      <c r="M61" s="7" t="s">
        <v>27</v>
      </c>
      <c r="N61" s="7" t="s">
        <v>28</v>
      </c>
      <c r="O61" s="11">
        <v>0.01</v>
      </c>
      <c r="P61" s="7">
        <v>36.96</v>
      </c>
      <c r="Q61" s="11" t="s">
        <v>28</v>
      </c>
      <c r="R61" s="7">
        <v>0.08</v>
      </c>
      <c r="S61" s="7">
        <v>3.48</v>
      </c>
      <c r="T61" s="35" t="s">
        <v>29</v>
      </c>
      <c r="U61" s="7">
        <v>629</v>
      </c>
      <c r="V61" s="9">
        <f t="shared" si="2"/>
        <v>10.483333333333333</v>
      </c>
      <c r="W61" s="12">
        <v>2.4900000000000002</v>
      </c>
    </row>
    <row r="62" spans="1:23" ht="17" x14ac:dyDescent="0.2">
      <c r="A62" s="8">
        <v>44811</v>
      </c>
      <c r="B62" s="7" t="s">
        <v>88</v>
      </c>
      <c r="C62" s="7">
        <v>478048</v>
      </c>
      <c r="D62" s="7">
        <v>9.6</v>
      </c>
      <c r="E62" s="8">
        <v>44680</v>
      </c>
      <c r="F62" s="7">
        <f t="shared" si="0"/>
        <v>131</v>
      </c>
      <c r="G62" s="9">
        <f t="shared" si="1"/>
        <v>4.3666666666666663</v>
      </c>
      <c r="H62" s="7" t="s">
        <v>25</v>
      </c>
      <c r="I62" s="10" t="s">
        <v>37</v>
      </c>
      <c r="J62" s="11">
        <v>115</v>
      </c>
      <c r="K62" s="10" t="s">
        <v>37</v>
      </c>
      <c r="L62" s="11">
        <v>115</v>
      </c>
      <c r="M62" s="7" t="s">
        <v>27</v>
      </c>
      <c r="N62" s="7">
        <v>1.41</v>
      </c>
      <c r="O62" s="11">
        <v>0.01</v>
      </c>
      <c r="P62" s="7">
        <v>7.37</v>
      </c>
      <c r="Q62" s="11">
        <v>0.53</v>
      </c>
      <c r="R62" s="7">
        <v>2.79</v>
      </c>
      <c r="S62" s="7">
        <v>5.33</v>
      </c>
      <c r="T62" s="35" t="s">
        <v>29</v>
      </c>
      <c r="U62" s="7">
        <v>391</v>
      </c>
      <c r="V62" s="9">
        <f t="shared" si="2"/>
        <v>6.5166666666666666</v>
      </c>
      <c r="W62" s="12">
        <v>3.3</v>
      </c>
    </row>
    <row r="63" spans="1:23" ht="17" x14ac:dyDescent="0.2">
      <c r="A63" s="8">
        <v>44811</v>
      </c>
      <c r="B63" s="7" t="s">
        <v>89</v>
      </c>
      <c r="C63" s="7">
        <v>475746</v>
      </c>
      <c r="D63" s="7">
        <v>12.2</v>
      </c>
      <c r="E63" s="8">
        <v>44505</v>
      </c>
      <c r="F63" s="11">
        <v>306</v>
      </c>
      <c r="G63" s="9">
        <f t="shared" si="1"/>
        <v>10.199999999999999</v>
      </c>
      <c r="H63" s="7" t="s">
        <v>25</v>
      </c>
      <c r="I63" s="10" t="s">
        <v>37</v>
      </c>
      <c r="J63" s="11">
        <v>108</v>
      </c>
      <c r="K63" s="10" t="s">
        <v>37</v>
      </c>
      <c r="L63" s="11">
        <v>108</v>
      </c>
      <c r="M63" s="7" t="s">
        <v>27</v>
      </c>
      <c r="N63" s="7">
        <v>0.12</v>
      </c>
      <c r="O63" s="13" t="s">
        <v>29</v>
      </c>
      <c r="P63" s="7">
        <v>4.38</v>
      </c>
      <c r="Q63" s="11">
        <v>0.08</v>
      </c>
      <c r="R63" s="7">
        <v>3.2</v>
      </c>
      <c r="S63" s="7">
        <v>13.44</v>
      </c>
      <c r="T63" s="35" t="s">
        <v>29</v>
      </c>
      <c r="U63" s="7">
        <v>451</v>
      </c>
      <c r="V63" s="9">
        <f t="shared" si="2"/>
        <v>7.5166666666666666</v>
      </c>
      <c r="W63" s="12">
        <v>3.7</v>
      </c>
    </row>
    <row r="64" spans="1:23" ht="17" x14ac:dyDescent="0.2">
      <c r="A64" s="8">
        <v>44813</v>
      </c>
      <c r="B64" s="7" t="s">
        <v>90</v>
      </c>
      <c r="C64" s="7">
        <v>478280</v>
      </c>
      <c r="D64" s="7">
        <v>22.6</v>
      </c>
      <c r="E64" s="8">
        <v>40416</v>
      </c>
      <c r="F64" s="7">
        <f t="shared" ref="F64:F151" si="3">DATEDIF(E64,A64,"D")</f>
        <v>4397</v>
      </c>
      <c r="G64" s="9">
        <f t="shared" si="1"/>
        <v>146.56666666666666</v>
      </c>
      <c r="H64" s="7" t="s">
        <v>25</v>
      </c>
      <c r="I64" s="10" t="s">
        <v>31</v>
      </c>
      <c r="J64" s="11">
        <v>120</v>
      </c>
      <c r="K64" s="10" t="s">
        <v>31</v>
      </c>
      <c r="L64" s="11">
        <v>120</v>
      </c>
      <c r="M64" s="7" t="s">
        <v>27</v>
      </c>
      <c r="N64" s="7">
        <v>5.64</v>
      </c>
      <c r="O64" s="11">
        <v>0.03</v>
      </c>
      <c r="P64" s="7">
        <v>48.39</v>
      </c>
      <c r="Q64" s="11" t="s">
        <v>28</v>
      </c>
      <c r="R64" s="11" t="s">
        <v>28</v>
      </c>
      <c r="S64" s="11">
        <v>8.3699999999999992</v>
      </c>
      <c r="T64" s="35" t="s">
        <v>29</v>
      </c>
      <c r="U64" s="7">
        <v>225</v>
      </c>
      <c r="V64" s="9">
        <f t="shared" si="2"/>
        <v>3.75</v>
      </c>
      <c r="W64" s="12">
        <v>5.87</v>
      </c>
    </row>
    <row r="65" spans="1:23" ht="17" x14ac:dyDescent="0.2">
      <c r="A65" s="8">
        <v>44818</v>
      </c>
      <c r="B65" s="7" t="s">
        <v>91</v>
      </c>
      <c r="C65" s="7">
        <v>475746</v>
      </c>
      <c r="D65" s="7">
        <v>34</v>
      </c>
      <c r="E65" s="8">
        <v>43667</v>
      </c>
      <c r="F65" s="7">
        <f t="shared" si="3"/>
        <v>1151</v>
      </c>
      <c r="G65" s="9">
        <f t="shared" si="1"/>
        <v>38.366666666666667</v>
      </c>
      <c r="H65" s="7" t="s">
        <v>25</v>
      </c>
      <c r="I65" s="10" t="s">
        <v>26</v>
      </c>
      <c r="J65" s="11">
        <v>60</v>
      </c>
      <c r="K65" s="10" t="s">
        <v>26</v>
      </c>
      <c r="L65" s="11">
        <v>60</v>
      </c>
      <c r="M65" s="7" t="s">
        <v>27</v>
      </c>
      <c r="N65" s="7">
        <v>3.35</v>
      </c>
      <c r="O65" s="11">
        <v>0.01</v>
      </c>
      <c r="P65" s="7">
        <v>37.450000000000003</v>
      </c>
      <c r="Q65" s="7">
        <v>1.79</v>
      </c>
      <c r="R65" s="11" t="s">
        <v>28</v>
      </c>
      <c r="S65" s="11">
        <v>21.01</v>
      </c>
      <c r="T65" s="7" t="s">
        <v>29</v>
      </c>
      <c r="U65" s="7">
        <v>384</v>
      </c>
      <c r="V65" s="9">
        <f t="shared" si="2"/>
        <v>6.4</v>
      </c>
      <c r="W65" s="12">
        <v>11.45</v>
      </c>
    </row>
    <row r="66" spans="1:23" ht="17" x14ac:dyDescent="0.2">
      <c r="A66" s="8">
        <v>44818</v>
      </c>
      <c r="B66" s="7" t="s">
        <v>92</v>
      </c>
      <c r="C66" s="7">
        <v>477611</v>
      </c>
      <c r="D66" s="7">
        <v>3.5</v>
      </c>
      <c r="E66" s="8">
        <v>44703</v>
      </c>
      <c r="F66" s="7">
        <f t="shared" si="3"/>
        <v>115</v>
      </c>
      <c r="G66" s="9">
        <f t="shared" si="1"/>
        <v>3.8333333333333335</v>
      </c>
      <c r="H66" s="7" t="s">
        <v>25</v>
      </c>
      <c r="I66" s="10" t="s">
        <v>37</v>
      </c>
      <c r="J66" s="11">
        <v>60</v>
      </c>
      <c r="K66" s="10" t="s">
        <v>37</v>
      </c>
      <c r="L66" s="11">
        <v>60</v>
      </c>
      <c r="M66" s="7" t="s">
        <v>27</v>
      </c>
      <c r="N66" s="7">
        <v>0.13</v>
      </c>
      <c r="O66" s="11">
        <v>0.01</v>
      </c>
      <c r="P66" s="7">
        <v>4.43</v>
      </c>
      <c r="Q66" s="7">
        <v>0.16</v>
      </c>
      <c r="R66" s="11">
        <v>0.35</v>
      </c>
      <c r="S66" s="11">
        <v>3.41</v>
      </c>
      <c r="T66" s="35" t="s">
        <v>29</v>
      </c>
      <c r="U66" s="7">
        <v>199</v>
      </c>
      <c r="V66" s="9">
        <f t="shared" si="2"/>
        <v>3.3166666666666669</v>
      </c>
      <c r="W66" s="12">
        <v>0.49</v>
      </c>
    </row>
    <row r="67" spans="1:23" ht="17" x14ac:dyDescent="0.2">
      <c r="A67" s="8">
        <v>44832</v>
      </c>
      <c r="B67" s="7" t="s">
        <v>93</v>
      </c>
      <c r="C67" s="7">
        <v>478546</v>
      </c>
      <c r="D67" s="7">
        <v>10.7</v>
      </c>
      <c r="E67" s="8">
        <v>44453</v>
      </c>
      <c r="F67" s="7">
        <f t="shared" si="3"/>
        <v>379</v>
      </c>
      <c r="G67" s="9">
        <f t="shared" si="1"/>
        <v>12.633333333333333</v>
      </c>
      <c r="H67" s="7" t="s">
        <v>25</v>
      </c>
      <c r="I67" s="10" t="s">
        <v>26</v>
      </c>
      <c r="J67" s="11">
        <v>73</v>
      </c>
      <c r="K67" s="10" t="s">
        <v>26</v>
      </c>
      <c r="L67" s="11">
        <v>73</v>
      </c>
      <c r="M67" s="7" t="s">
        <v>27</v>
      </c>
      <c r="N67" s="7">
        <v>0.02</v>
      </c>
      <c r="O67" s="11">
        <v>0.02</v>
      </c>
      <c r="P67" s="7">
        <v>9.0299999999999994</v>
      </c>
      <c r="Q67" s="7">
        <v>0.64</v>
      </c>
      <c r="R67" s="11" t="s">
        <v>28</v>
      </c>
      <c r="S67" s="11">
        <v>44.11</v>
      </c>
      <c r="T67" s="7" t="s">
        <v>29</v>
      </c>
      <c r="U67" s="7">
        <v>987</v>
      </c>
      <c r="V67" s="9">
        <f t="shared" si="2"/>
        <v>16.45</v>
      </c>
      <c r="W67" s="12">
        <v>8.69</v>
      </c>
    </row>
    <row r="68" spans="1:23" ht="17" x14ac:dyDescent="0.2">
      <c r="A68" s="8">
        <v>44839</v>
      </c>
      <c r="B68" s="7" t="s">
        <v>94</v>
      </c>
      <c r="C68" s="7">
        <v>478553</v>
      </c>
      <c r="D68" s="7">
        <v>6.95</v>
      </c>
      <c r="E68" s="8">
        <v>44771</v>
      </c>
      <c r="F68" s="7">
        <f t="shared" si="3"/>
        <v>68</v>
      </c>
      <c r="G68" s="9">
        <f t="shared" si="1"/>
        <v>2.2666666666666666</v>
      </c>
      <c r="H68" s="7" t="s">
        <v>25</v>
      </c>
      <c r="I68" s="10" t="s">
        <v>37</v>
      </c>
      <c r="J68" s="11">
        <v>75</v>
      </c>
      <c r="K68" s="10" t="s">
        <v>37</v>
      </c>
      <c r="L68" s="11">
        <v>75</v>
      </c>
      <c r="M68" s="7" t="s">
        <v>27</v>
      </c>
      <c r="N68" s="7">
        <v>0.1</v>
      </c>
      <c r="O68" s="11">
        <v>0.01</v>
      </c>
      <c r="P68" s="11">
        <v>7</v>
      </c>
      <c r="Q68" s="7">
        <v>0.49</v>
      </c>
      <c r="R68" s="7">
        <v>1.69</v>
      </c>
      <c r="S68" s="11">
        <v>1.02</v>
      </c>
      <c r="T68" s="11">
        <v>3.59</v>
      </c>
      <c r="U68" s="7">
        <v>176</v>
      </c>
      <c r="V68" s="9">
        <f t="shared" si="2"/>
        <v>2.9333333333333331</v>
      </c>
      <c r="W68" s="12">
        <v>1.32</v>
      </c>
    </row>
    <row r="69" spans="1:23" ht="17" x14ac:dyDescent="0.2">
      <c r="A69" s="8">
        <v>44839</v>
      </c>
      <c r="B69" s="7" t="s">
        <v>95</v>
      </c>
      <c r="C69" s="7">
        <v>479070</v>
      </c>
      <c r="D69" s="7">
        <v>25.7</v>
      </c>
      <c r="E69" s="8">
        <v>41319</v>
      </c>
      <c r="F69" s="7">
        <f t="shared" si="3"/>
        <v>3520</v>
      </c>
      <c r="G69" s="9">
        <f t="shared" si="1"/>
        <v>117.33333333333333</v>
      </c>
      <c r="H69" s="7" t="s">
        <v>25</v>
      </c>
      <c r="I69" s="10" t="s">
        <v>37</v>
      </c>
      <c r="J69" s="11">
        <v>75</v>
      </c>
      <c r="K69" s="10" t="s">
        <v>37</v>
      </c>
      <c r="L69" s="11">
        <v>75</v>
      </c>
      <c r="M69" s="7" t="s">
        <v>27</v>
      </c>
      <c r="N69" s="7">
        <v>0.1</v>
      </c>
      <c r="O69" s="11">
        <v>0.01</v>
      </c>
      <c r="P69" s="11">
        <v>71</v>
      </c>
      <c r="Q69" s="7">
        <v>9.11</v>
      </c>
      <c r="R69" s="7">
        <v>4.9400000000000004</v>
      </c>
      <c r="S69" s="11">
        <v>2.69</v>
      </c>
      <c r="T69" s="11">
        <v>35.35</v>
      </c>
      <c r="U69" s="7">
        <v>166</v>
      </c>
      <c r="V69" s="9">
        <f t="shared" si="2"/>
        <v>2.7666666666666666</v>
      </c>
      <c r="W69" s="12">
        <v>4.34</v>
      </c>
    </row>
    <row r="70" spans="1:23" ht="17" x14ac:dyDescent="0.2">
      <c r="A70" s="8">
        <v>44839</v>
      </c>
      <c r="B70" s="7" t="s">
        <v>39</v>
      </c>
      <c r="C70" s="7">
        <v>267046</v>
      </c>
      <c r="D70" s="7">
        <v>9.1999999999999993</v>
      </c>
      <c r="E70" s="8">
        <v>44400</v>
      </c>
      <c r="F70" s="7">
        <f t="shared" si="3"/>
        <v>439</v>
      </c>
      <c r="G70" s="9">
        <f t="shared" si="1"/>
        <v>14.633333333333333</v>
      </c>
      <c r="H70" s="7" t="s">
        <v>25</v>
      </c>
      <c r="I70" s="10" t="s">
        <v>72</v>
      </c>
      <c r="J70" s="11">
        <v>95</v>
      </c>
      <c r="K70" s="10" t="s">
        <v>72</v>
      </c>
      <c r="L70" s="11">
        <v>95</v>
      </c>
      <c r="M70" s="7" t="s">
        <v>27</v>
      </c>
      <c r="N70" s="7">
        <v>1.46</v>
      </c>
      <c r="O70" s="11">
        <v>0.02</v>
      </c>
      <c r="P70" s="11">
        <v>92</v>
      </c>
      <c r="Q70" s="7">
        <v>0.12</v>
      </c>
      <c r="R70" s="7">
        <v>2.15</v>
      </c>
      <c r="S70" s="11">
        <v>23.27</v>
      </c>
      <c r="T70" s="11">
        <v>1900</v>
      </c>
      <c r="U70" s="7">
        <v>1438</v>
      </c>
      <c r="V70" s="9">
        <f t="shared" si="2"/>
        <v>23.966666666666665</v>
      </c>
      <c r="W70" s="9">
        <v>10.67</v>
      </c>
    </row>
    <row r="71" spans="1:23" ht="17" x14ac:dyDescent="0.2">
      <c r="A71" s="8">
        <v>44853</v>
      </c>
      <c r="B71" s="7" t="s">
        <v>96</v>
      </c>
      <c r="C71" s="7">
        <v>474237</v>
      </c>
      <c r="D71" s="7">
        <v>17.2</v>
      </c>
      <c r="E71" s="8">
        <v>44643</v>
      </c>
      <c r="F71" s="7">
        <f t="shared" si="3"/>
        <v>210</v>
      </c>
      <c r="G71" s="9">
        <f t="shared" si="1"/>
        <v>7</v>
      </c>
      <c r="H71" s="7" t="s">
        <v>25</v>
      </c>
      <c r="I71" s="10" t="s">
        <v>26</v>
      </c>
      <c r="J71" s="11">
        <v>108</v>
      </c>
      <c r="K71" s="10" t="s">
        <v>26</v>
      </c>
      <c r="L71" s="11">
        <v>108</v>
      </c>
      <c r="M71" s="7" t="s">
        <v>27</v>
      </c>
      <c r="N71" s="7">
        <v>0.18</v>
      </c>
      <c r="O71" s="13">
        <v>0.05</v>
      </c>
      <c r="P71" s="7">
        <v>14</v>
      </c>
      <c r="Q71" s="7">
        <v>0.54</v>
      </c>
      <c r="R71" s="7" t="s">
        <v>28</v>
      </c>
      <c r="S71" s="7">
        <v>13</v>
      </c>
      <c r="T71" s="7" t="s">
        <v>29</v>
      </c>
      <c r="U71" s="7">
        <v>704</v>
      </c>
      <c r="V71" s="9">
        <f t="shared" si="2"/>
        <v>11.733333333333333</v>
      </c>
      <c r="W71" s="12">
        <v>6.8</v>
      </c>
    </row>
    <row r="72" spans="1:23" ht="17" x14ac:dyDescent="0.2">
      <c r="A72" s="8">
        <v>44853</v>
      </c>
      <c r="B72" s="7" t="s">
        <v>97</v>
      </c>
      <c r="C72" s="7">
        <v>216884</v>
      </c>
      <c r="D72" s="7">
        <v>9.3000000000000007</v>
      </c>
      <c r="E72" s="8">
        <v>42780</v>
      </c>
      <c r="F72" s="7">
        <f t="shared" si="3"/>
        <v>2073</v>
      </c>
      <c r="G72" s="9">
        <f t="shared" si="1"/>
        <v>69.099999999999994</v>
      </c>
      <c r="H72" s="7" t="s">
        <v>25</v>
      </c>
      <c r="I72" s="10" t="s">
        <v>72</v>
      </c>
      <c r="J72" s="11">
        <v>100</v>
      </c>
      <c r="K72" s="10" t="s">
        <v>72</v>
      </c>
      <c r="L72" s="11">
        <v>100</v>
      </c>
      <c r="M72" s="7" t="s">
        <v>27</v>
      </c>
      <c r="N72" s="7">
        <v>5.73</v>
      </c>
      <c r="O72" s="11">
        <v>0.02</v>
      </c>
      <c r="P72" s="7">
        <v>67</v>
      </c>
      <c r="Q72" s="7">
        <v>1.2</v>
      </c>
      <c r="R72" s="7">
        <v>0.56999999999999995</v>
      </c>
      <c r="S72" s="7">
        <v>50</v>
      </c>
      <c r="T72" s="7">
        <v>5000</v>
      </c>
      <c r="U72" s="7">
        <v>1529</v>
      </c>
      <c r="V72" s="9">
        <f t="shared" si="2"/>
        <v>25.483333333333334</v>
      </c>
      <c r="W72" s="9">
        <v>15.47</v>
      </c>
    </row>
    <row r="73" spans="1:23" ht="16" x14ac:dyDescent="0.2">
      <c r="A73" s="8">
        <v>44860</v>
      </c>
      <c r="B73" s="7" t="s">
        <v>98</v>
      </c>
      <c r="C73" s="7">
        <v>478856</v>
      </c>
      <c r="D73" s="7">
        <v>16.899999999999999</v>
      </c>
      <c r="E73" s="8">
        <v>43619</v>
      </c>
      <c r="F73" s="7">
        <f t="shared" si="3"/>
        <v>1241</v>
      </c>
      <c r="G73" s="9">
        <f t="shared" si="1"/>
        <v>41.366666666666667</v>
      </c>
      <c r="H73" s="7" t="s">
        <v>25</v>
      </c>
      <c r="I73" s="7" t="s">
        <v>37</v>
      </c>
      <c r="J73" s="7">
        <v>136</v>
      </c>
      <c r="K73" s="7" t="s">
        <v>37</v>
      </c>
      <c r="L73" s="7">
        <v>136</v>
      </c>
      <c r="M73" s="7" t="s">
        <v>27</v>
      </c>
      <c r="N73" s="7">
        <v>9.9600000000000009</v>
      </c>
      <c r="O73" s="7">
        <v>0.56000000000000005</v>
      </c>
      <c r="P73" s="7">
        <v>48.36</v>
      </c>
      <c r="Q73" s="7">
        <v>2.1</v>
      </c>
      <c r="R73" s="7">
        <v>10.95</v>
      </c>
      <c r="S73" s="7">
        <v>88.04</v>
      </c>
      <c r="T73" s="11">
        <v>1970</v>
      </c>
      <c r="U73" s="7">
        <v>1106</v>
      </c>
      <c r="V73" s="9">
        <f t="shared" si="2"/>
        <v>18.433333333333334</v>
      </c>
      <c r="W73" s="12">
        <v>23.65</v>
      </c>
    </row>
    <row r="74" spans="1:23" ht="17" x14ac:dyDescent="0.2">
      <c r="A74" s="8">
        <v>44867</v>
      </c>
      <c r="B74" s="7" t="s">
        <v>99</v>
      </c>
      <c r="C74" s="7">
        <v>479347</v>
      </c>
      <c r="D74" s="7">
        <v>4.4000000000000004</v>
      </c>
      <c r="E74" s="8">
        <v>43971</v>
      </c>
      <c r="F74" s="7">
        <f t="shared" si="3"/>
        <v>896</v>
      </c>
      <c r="G74" s="9">
        <f t="shared" si="1"/>
        <v>29.866666666666667</v>
      </c>
      <c r="H74" s="7" t="s">
        <v>25</v>
      </c>
      <c r="I74" s="10" t="s">
        <v>37</v>
      </c>
      <c r="J74" s="7">
        <v>135</v>
      </c>
      <c r="K74" s="10" t="s">
        <v>37</v>
      </c>
      <c r="L74" s="7">
        <v>135</v>
      </c>
      <c r="M74" s="7" t="s">
        <v>27</v>
      </c>
      <c r="N74" s="7">
        <v>0.12</v>
      </c>
      <c r="O74" s="11" t="s">
        <v>29</v>
      </c>
      <c r="P74" s="11">
        <v>19.97</v>
      </c>
      <c r="Q74" s="7">
        <v>0.26</v>
      </c>
      <c r="R74" s="11">
        <v>0.31</v>
      </c>
      <c r="S74" s="7">
        <v>1.22</v>
      </c>
      <c r="T74" s="11" t="s">
        <v>29</v>
      </c>
      <c r="U74" s="7">
        <v>421</v>
      </c>
      <c r="V74" s="9">
        <f t="shared" si="2"/>
        <v>7.0166666666666666</v>
      </c>
      <c r="W74" s="12">
        <v>0.85</v>
      </c>
    </row>
    <row r="75" spans="1:23" ht="17" x14ac:dyDescent="0.2">
      <c r="A75" s="8">
        <v>44874</v>
      </c>
      <c r="B75" s="7" t="s">
        <v>100</v>
      </c>
      <c r="C75" s="7">
        <v>479278</v>
      </c>
      <c r="D75" s="7">
        <v>5</v>
      </c>
      <c r="E75" s="8">
        <v>44658</v>
      </c>
      <c r="F75" s="7">
        <f t="shared" si="3"/>
        <v>216</v>
      </c>
      <c r="G75" s="9">
        <f t="shared" si="1"/>
        <v>7.2</v>
      </c>
      <c r="H75" s="7" t="s">
        <v>25</v>
      </c>
      <c r="I75" s="10" t="s">
        <v>37</v>
      </c>
      <c r="J75" s="7">
        <v>120</v>
      </c>
      <c r="K75" s="10" t="s">
        <v>37</v>
      </c>
      <c r="L75" s="7">
        <v>120</v>
      </c>
      <c r="M75" s="7" t="s">
        <v>27</v>
      </c>
      <c r="N75" s="7">
        <v>1.51</v>
      </c>
      <c r="O75" s="11">
        <v>0.01</v>
      </c>
      <c r="P75" s="7">
        <v>3.64</v>
      </c>
      <c r="Q75" s="7">
        <v>1.38</v>
      </c>
      <c r="R75" s="11">
        <v>3.99</v>
      </c>
      <c r="S75" s="7">
        <v>3.97</v>
      </c>
      <c r="T75" s="11" t="s">
        <v>29</v>
      </c>
      <c r="U75" s="7">
        <v>450</v>
      </c>
      <c r="V75" s="9">
        <f t="shared" si="2"/>
        <v>7.5</v>
      </c>
      <c r="W75" s="12">
        <v>2.0299999999999998</v>
      </c>
    </row>
    <row r="76" spans="1:23" ht="17" x14ac:dyDescent="0.2">
      <c r="A76" s="8">
        <v>44874</v>
      </c>
      <c r="B76" s="7" t="s">
        <v>101</v>
      </c>
      <c r="C76" s="7">
        <v>479955</v>
      </c>
      <c r="D76" s="7">
        <v>7.3</v>
      </c>
      <c r="E76" s="8">
        <v>44429</v>
      </c>
      <c r="F76" s="7">
        <f t="shared" si="3"/>
        <v>445</v>
      </c>
      <c r="G76" s="9">
        <f t="shared" si="1"/>
        <v>14.833333333333334</v>
      </c>
      <c r="H76" s="7" t="s">
        <v>25</v>
      </c>
      <c r="I76" s="10" t="s">
        <v>72</v>
      </c>
      <c r="J76" s="7">
        <v>108</v>
      </c>
      <c r="K76" s="10" t="s">
        <v>72</v>
      </c>
      <c r="L76" s="7">
        <v>108</v>
      </c>
      <c r="M76" s="7" t="s">
        <v>27</v>
      </c>
      <c r="N76" s="7">
        <v>20.12</v>
      </c>
      <c r="O76" s="7">
        <v>0.01</v>
      </c>
      <c r="P76" s="7">
        <v>136.66999999999999</v>
      </c>
      <c r="Q76" s="7">
        <v>3.48</v>
      </c>
      <c r="R76" s="11">
        <v>8.35</v>
      </c>
      <c r="S76" s="7">
        <v>12.65</v>
      </c>
      <c r="T76" s="11" t="s">
        <v>29</v>
      </c>
      <c r="U76" s="7">
        <v>1388</v>
      </c>
      <c r="V76" s="9">
        <f t="shared" si="2"/>
        <v>23.133333333333333</v>
      </c>
      <c r="W76" s="9">
        <v>17.242999999999999</v>
      </c>
    </row>
    <row r="77" spans="1:23" ht="17" x14ac:dyDescent="0.2">
      <c r="A77" s="8">
        <v>44881</v>
      </c>
      <c r="B77" s="7" t="s">
        <v>102</v>
      </c>
      <c r="C77" s="7">
        <v>479651</v>
      </c>
      <c r="D77" s="7">
        <v>43</v>
      </c>
      <c r="E77" s="8">
        <v>44587</v>
      </c>
      <c r="F77" s="7">
        <f t="shared" si="3"/>
        <v>294</v>
      </c>
      <c r="G77" s="9">
        <f t="shared" si="1"/>
        <v>9.8000000000000007</v>
      </c>
      <c r="H77" s="7" t="s">
        <v>25</v>
      </c>
      <c r="I77" s="10" t="s">
        <v>26</v>
      </c>
      <c r="J77" s="7">
        <v>60</v>
      </c>
      <c r="K77" s="10" t="s">
        <v>26</v>
      </c>
      <c r="L77" s="7">
        <v>60</v>
      </c>
      <c r="M77" s="7" t="s">
        <v>27</v>
      </c>
      <c r="N77" s="7">
        <v>0.92</v>
      </c>
      <c r="O77" s="11">
        <v>0.01</v>
      </c>
      <c r="P77" s="7">
        <v>49.38</v>
      </c>
      <c r="Q77" s="7">
        <v>0.18</v>
      </c>
      <c r="R77" s="11" t="s">
        <v>28</v>
      </c>
      <c r="S77" s="7">
        <v>4.8899999999999997</v>
      </c>
      <c r="T77" s="7" t="s">
        <v>29</v>
      </c>
      <c r="U77" s="7">
        <v>466</v>
      </c>
      <c r="V77" s="9">
        <f t="shared" si="2"/>
        <v>7.7666666666666666</v>
      </c>
      <c r="W77" s="12">
        <v>12.64</v>
      </c>
    </row>
    <row r="78" spans="1:23" ht="16" x14ac:dyDescent="0.2">
      <c r="A78" s="8">
        <v>44881</v>
      </c>
      <c r="B78" s="7" t="s">
        <v>103</v>
      </c>
      <c r="C78" s="7">
        <v>480920</v>
      </c>
      <c r="D78" s="7">
        <v>6.6</v>
      </c>
      <c r="E78" s="8">
        <v>42973</v>
      </c>
      <c r="F78" s="7">
        <f t="shared" si="3"/>
        <v>1908</v>
      </c>
      <c r="G78" s="9">
        <f t="shared" si="1"/>
        <v>63.6</v>
      </c>
      <c r="H78" s="7" t="s">
        <v>25</v>
      </c>
      <c r="I78" s="7" t="s">
        <v>31</v>
      </c>
      <c r="J78" s="7">
        <v>130</v>
      </c>
      <c r="K78" s="7" t="s">
        <v>31</v>
      </c>
      <c r="L78" s="7">
        <v>130</v>
      </c>
      <c r="M78" s="7" t="s">
        <v>27</v>
      </c>
      <c r="N78" s="7">
        <v>13.31</v>
      </c>
      <c r="O78" s="11">
        <v>0.02</v>
      </c>
      <c r="P78" s="7">
        <v>36.299999999999997</v>
      </c>
      <c r="Q78" s="7">
        <v>1.2</v>
      </c>
      <c r="R78" s="11">
        <v>193</v>
      </c>
      <c r="S78" s="7">
        <v>1.76</v>
      </c>
      <c r="T78" s="11">
        <v>90</v>
      </c>
      <c r="U78" s="7">
        <v>882</v>
      </c>
      <c r="V78" s="9">
        <f t="shared" si="2"/>
        <v>14.7</v>
      </c>
      <c r="W78" s="12">
        <v>6.85</v>
      </c>
    </row>
    <row r="79" spans="1:23" ht="17" x14ac:dyDescent="0.2">
      <c r="A79" s="8">
        <v>44882</v>
      </c>
      <c r="B79" s="7" t="s">
        <v>104</v>
      </c>
      <c r="C79" s="7">
        <v>480947</v>
      </c>
      <c r="D79" s="7">
        <v>11</v>
      </c>
      <c r="E79" s="8">
        <v>40939</v>
      </c>
      <c r="F79" s="7">
        <f t="shared" si="3"/>
        <v>3943</v>
      </c>
      <c r="G79" s="9">
        <f t="shared" si="1"/>
        <v>131.43333333333334</v>
      </c>
      <c r="H79" s="7" t="s">
        <v>25</v>
      </c>
      <c r="I79" s="10" t="s">
        <v>31</v>
      </c>
      <c r="J79" s="7">
        <v>90</v>
      </c>
      <c r="K79" s="10" t="s">
        <v>31</v>
      </c>
      <c r="L79" s="7">
        <v>90</v>
      </c>
      <c r="M79" s="7" t="s">
        <v>27</v>
      </c>
      <c r="N79" s="7">
        <v>0.02</v>
      </c>
      <c r="O79" s="11">
        <v>0.01</v>
      </c>
      <c r="P79" s="7">
        <v>10.29</v>
      </c>
      <c r="Q79" s="11">
        <v>2.85</v>
      </c>
      <c r="R79" s="13">
        <v>3.17</v>
      </c>
      <c r="S79" s="11">
        <v>5.99</v>
      </c>
      <c r="T79" s="11">
        <v>3.64</v>
      </c>
      <c r="U79" s="7">
        <v>223</v>
      </c>
      <c r="V79" s="9">
        <f t="shared" si="2"/>
        <v>3.7166666666666668</v>
      </c>
      <c r="W79" s="12">
        <v>1.67</v>
      </c>
    </row>
    <row r="80" spans="1:23" ht="17" x14ac:dyDescent="0.2">
      <c r="A80" s="8">
        <v>44895</v>
      </c>
      <c r="B80" s="7" t="s">
        <v>105</v>
      </c>
      <c r="C80" s="11">
        <v>479211</v>
      </c>
      <c r="D80" s="7">
        <v>11.6</v>
      </c>
      <c r="E80" s="8">
        <v>44386</v>
      </c>
      <c r="F80" s="7">
        <f t="shared" si="3"/>
        <v>509</v>
      </c>
      <c r="G80" s="9">
        <f t="shared" si="1"/>
        <v>16.966666666666665</v>
      </c>
      <c r="H80" s="7" t="s">
        <v>25</v>
      </c>
      <c r="I80" s="10" t="s">
        <v>26</v>
      </c>
      <c r="J80" s="11">
        <v>85</v>
      </c>
      <c r="K80" s="10" t="s">
        <v>26</v>
      </c>
      <c r="L80" s="11">
        <v>85</v>
      </c>
      <c r="M80" s="7" t="s">
        <v>27</v>
      </c>
      <c r="N80" s="11">
        <v>0.03</v>
      </c>
      <c r="O80" s="11">
        <v>0.03</v>
      </c>
      <c r="P80" s="7">
        <v>17.72</v>
      </c>
      <c r="Q80" s="11">
        <v>0.84</v>
      </c>
      <c r="R80" s="11" t="s">
        <v>28</v>
      </c>
      <c r="S80" s="11">
        <v>21.46</v>
      </c>
      <c r="T80" s="11">
        <v>106</v>
      </c>
      <c r="U80" s="7">
        <v>710</v>
      </c>
      <c r="V80" s="9">
        <f t="shared" si="2"/>
        <v>11.833333333333334</v>
      </c>
      <c r="W80" s="12">
        <v>4.07</v>
      </c>
    </row>
    <row r="81" spans="1:23" ht="17" x14ac:dyDescent="0.2">
      <c r="A81" s="8">
        <v>44902</v>
      </c>
      <c r="B81" s="7" t="s">
        <v>106</v>
      </c>
      <c r="C81" s="7">
        <v>481617</v>
      </c>
      <c r="D81" s="7">
        <v>9.4</v>
      </c>
      <c r="E81" s="8">
        <v>40528</v>
      </c>
      <c r="F81" s="7">
        <f t="shared" si="3"/>
        <v>4374</v>
      </c>
      <c r="G81" s="9">
        <f t="shared" si="1"/>
        <v>145.80000000000001</v>
      </c>
      <c r="H81" s="7" t="s">
        <v>25</v>
      </c>
      <c r="I81" s="10" t="s">
        <v>31</v>
      </c>
      <c r="J81" s="11">
        <v>160</v>
      </c>
      <c r="K81" s="10" t="s">
        <v>31</v>
      </c>
      <c r="L81" s="11">
        <v>160</v>
      </c>
      <c r="M81" s="7" t="s">
        <v>27</v>
      </c>
      <c r="N81" s="11">
        <v>9.2899999999999991</v>
      </c>
      <c r="O81" s="11">
        <v>0.01</v>
      </c>
      <c r="P81" s="7">
        <v>18.329999999999998</v>
      </c>
      <c r="Q81" s="11" t="s">
        <v>28</v>
      </c>
      <c r="R81" s="11">
        <v>11.49</v>
      </c>
      <c r="S81" s="11">
        <v>14.13</v>
      </c>
      <c r="T81" s="11">
        <v>10</v>
      </c>
      <c r="U81" s="7">
        <v>1312</v>
      </c>
      <c r="V81" s="9">
        <f t="shared" si="2"/>
        <v>21.866666666666667</v>
      </c>
      <c r="W81" s="12">
        <v>3.88</v>
      </c>
    </row>
    <row r="82" spans="1:23" ht="17" x14ac:dyDescent="0.2">
      <c r="A82" s="8">
        <v>44909</v>
      </c>
      <c r="B82" s="7" t="s">
        <v>107</v>
      </c>
      <c r="C82" s="7">
        <v>480127</v>
      </c>
      <c r="D82" s="7">
        <v>13.7</v>
      </c>
      <c r="E82" s="8">
        <v>44749</v>
      </c>
      <c r="F82" s="7">
        <f t="shared" si="3"/>
        <v>160</v>
      </c>
      <c r="G82" s="9">
        <f t="shared" si="1"/>
        <v>5.333333333333333</v>
      </c>
      <c r="H82" s="7" t="s">
        <v>25</v>
      </c>
      <c r="I82" s="10" t="s">
        <v>26</v>
      </c>
      <c r="J82" s="11">
        <v>87</v>
      </c>
      <c r="K82" s="10" t="s">
        <v>26</v>
      </c>
      <c r="L82" s="11">
        <v>87</v>
      </c>
      <c r="M82" s="7" t="s">
        <v>27</v>
      </c>
      <c r="N82" s="7">
        <v>0.03</v>
      </c>
      <c r="O82" s="7">
        <v>0.02</v>
      </c>
      <c r="P82" s="7">
        <v>18.149999999999999</v>
      </c>
      <c r="Q82" s="11">
        <v>2.4900000000000002</v>
      </c>
      <c r="R82" s="11" t="s">
        <v>28</v>
      </c>
      <c r="S82" s="11">
        <v>20</v>
      </c>
      <c r="T82" s="11" t="s">
        <v>29</v>
      </c>
      <c r="U82" s="7">
        <v>477</v>
      </c>
      <c r="V82" s="9">
        <f t="shared" si="2"/>
        <v>7.95</v>
      </c>
      <c r="W82" s="12">
        <v>4.55</v>
      </c>
    </row>
    <row r="83" spans="1:23" ht="17" x14ac:dyDescent="0.2">
      <c r="A83" s="8">
        <v>44916</v>
      </c>
      <c r="B83" s="7" t="s">
        <v>108</v>
      </c>
      <c r="C83" s="7">
        <v>263667</v>
      </c>
      <c r="D83" s="7">
        <v>9.9</v>
      </c>
      <c r="E83" s="8">
        <v>43954</v>
      </c>
      <c r="F83" s="7">
        <f t="shared" si="3"/>
        <v>962</v>
      </c>
      <c r="G83" s="9">
        <f t="shared" si="1"/>
        <v>32.06666666666667</v>
      </c>
      <c r="H83" s="7" t="s">
        <v>25</v>
      </c>
      <c r="I83" s="10" t="s">
        <v>26</v>
      </c>
      <c r="J83" s="11">
        <v>109</v>
      </c>
      <c r="K83" s="10" t="s">
        <v>26</v>
      </c>
      <c r="L83" s="11">
        <v>109</v>
      </c>
      <c r="M83" s="7" t="s">
        <v>27</v>
      </c>
      <c r="N83" s="7">
        <v>2.76</v>
      </c>
      <c r="O83" s="7">
        <v>0.05</v>
      </c>
      <c r="P83" s="7">
        <v>136.09</v>
      </c>
      <c r="Q83" s="11">
        <v>0.08</v>
      </c>
      <c r="R83" s="11" t="s">
        <v>28</v>
      </c>
      <c r="S83" s="11">
        <v>80</v>
      </c>
      <c r="T83" s="11" t="s">
        <v>29</v>
      </c>
      <c r="U83" s="7">
        <v>769</v>
      </c>
      <c r="V83" s="9">
        <f t="shared" si="2"/>
        <v>12.816666666666666</v>
      </c>
      <c r="W83" s="12">
        <v>11.97</v>
      </c>
    </row>
    <row r="84" spans="1:23" ht="17" x14ac:dyDescent="0.2">
      <c r="A84" s="8">
        <v>44916</v>
      </c>
      <c r="B84" s="7" t="s">
        <v>109</v>
      </c>
      <c r="C84" s="7">
        <v>482077</v>
      </c>
      <c r="D84" s="7">
        <v>5.2</v>
      </c>
      <c r="E84" s="8">
        <v>44798</v>
      </c>
      <c r="F84" s="7">
        <f t="shared" si="3"/>
        <v>118</v>
      </c>
      <c r="G84" s="9">
        <f t="shared" si="1"/>
        <v>3.9333333333333331</v>
      </c>
      <c r="H84" s="7" t="s">
        <v>25</v>
      </c>
      <c r="I84" s="10" t="s">
        <v>37</v>
      </c>
      <c r="J84" s="11">
        <v>51</v>
      </c>
      <c r="K84" s="10" t="s">
        <v>37</v>
      </c>
      <c r="L84" s="11">
        <v>51</v>
      </c>
      <c r="M84" s="7" t="s">
        <v>27</v>
      </c>
      <c r="N84" s="7">
        <v>6.33</v>
      </c>
      <c r="O84" s="7">
        <v>0.01</v>
      </c>
      <c r="P84" s="7">
        <v>1.72</v>
      </c>
      <c r="Q84" s="11">
        <v>0.97</v>
      </c>
      <c r="R84" s="11">
        <v>2.87</v>
      </c>
      <c r="S84" s="35" t="s">
        <v>110</v>
      </c>
      <c r="T84" s="11" t="s">
        <v>29</v>
      </c>
      <c r="U84" s="7">
        <v>264</v>
      </c>
      <c r="V84" s="9">
        <f t="shared" si="2"/>
        <v>4.4000000000000004</v>
      </c>
      <c r="W84" s="12">
        <v>1.28</v>
      </c>
    </row>
    <row r="85" spans="1:23" ht="17" x14ac:dyDescent="0.2">
      <c r="A85" s="8">
        <v>44923</v>
      </c>
      <c r="B85" s="7" t="s">
        <v>111</v>
      </c>
      <c r="C85" s="7">
        <v>481167</v>
      </c>
      <c r="D85" s="7">
        <v>23.1</v>
      </c>
      <c r="E85" s="8">
        <v>44547</v>
      </c>
      <c r="F85" s="7">
        <f t="shared" si="3"/>
        <v>376</v>
      </c>
      <c r="G85" s="9">
        <f t="shared" si="1"/>
        <v>12.533333333333333</v>
      </c>
      <c r="H85" s="7" t="s">
        <v>25</v>
      </c>
      <c r="I85" s="10" t="s">
        <v>72</v>
      </c>
      <c r="J85" s="11">
        <v>145</v>
      </c>
      <c r="K85" s="10" t="s">
        <v>72</v>
      </c>
      <c r="L85" s="11">
        <v>145</v>
      </c>
      <c r="M85" s="7" t="s">
        <v>27</v>
      </c>
      <c r="N85" s="7">
        <v>4.58</v>
      </c>
      <c r="O85" s="7">
        <v>2</v>
      </c>
      <c r="P85" s="7">
        <v>132.27000000000001</v>
      </c>
      <c r="Q85" s="11">
        <v>2.19</v>
      </c>
      <c r="R85" s="11">
        <v>2.56</v>
      </c>
      <c r="S85" s="11">
        <v>70</v>
      </c>
      <c r="T85" s="11">
        <v>40</v>
      </c>
      <c r="U85" s="7">
        <v>1008</v>
      </c>
      <c r="V85" s="9">
        <f t="shared" si="2"/>
        <v>16.8</v>
      </c>
      <c r="W85" s="9">
        <v>20.61</v>
      </c>
    </row>
    <row r="86" spans="1:23" ht="17" x14ac:dyDescent="0.2">
      <c r="A86" s="8">
        <v>44923</v>
      </c>
      <c r="B86" s="7" t="s">
        <v>112</v>
      </c>
      <c r="C86" s="7">
        <v>476045</v>
      </c>
      <c r="D86" s="7">
        <v>9.5</v>
      </c>
      <c r="E86" s="8">
        <v>44660</v>
      </c>
      <c r="F86" s="7">
        <f t="shared" si="3"/>
        <v>263</v>
      </c>
      <c r="G86" s="9">
        <f t="shared" si="1"/>
        <v>8.7666666666666675</v>
      </c>
      <c r="H86" s="7" t="s">
        <v>25</v>
      </c>
      <c r="I86" s="10" t="s">
        <v>113</v>
      </c>
      <c r="J86" s="11">
        <v>105</v>
      </c>
      <c r="K86" s="10" t="s">
        <v>113</v>
      </c>
      <c r="L86" s="11">
        <v>105</v>
      </c>
      <c r="M86" s="7" t="s">
        <v>27</v>
      </c>
      <c r="N86" s="7">
        <v>14.39</v>
      </c>
      <c r="O86" s="7">
        <v>0.28000000000000003</v>
      </c>
      <c r="P86" s="7">
        <v>95.54</v>
      </c>
      <c r="Q86" s="11">
        <v>1.85</v>
      </c>
      <c r="R86" s="11">
        <v>2.56</v>
      </c>
      <c r="S86" s="11">
        <v>50</v>
      </c>
      <c r="T86" s="11">
        <v>10</v>
      </c>
      <c r="U86" s="7">
        <v>1545</v>
      </c>
      <c r="V86" s="9">
        <f t="shared" si="2"/>
        <v>25.75</v>
      </c>
      <c r="W86" s="9">
        <v>12.82</v>
      </c>
    </row>
    <row r="87" spans="1:23" ht="17" x14ac:dyDescent="0.2">
      <c r="A87" s="8">
        <v>44930</v>
      </c>
      <c r="B87" s="7" t="s">
        <v>114</v>
      </c>
      <c r="C87" s="7">
        <v>481365</v>
      </c>
      <c r="D87" s="7">
        <v>2.2999999999999998</v>
      </c>
      <c r="E87" s="8">
        <v>44824</v>
      </c>
      <c r="F87" s="7">
        <f t="shared" si="3"/>
        <v>106</v>
      </c>
      <c r="G87" s="9">
        <f t="shared" si="1"/>
        <v>3.5333333333333332</v>
      </c>
      <c r="H87" s="7" t="s">
        <v>25</v>
      </c>
      <c r="I87" s="10" t="s">
        <v>26</v>
      </c>
      <c r="J87" s="11">
        <v>180</v>
      </c>
      <c r="K87" s="10" t="s">
        <v>26</v>
      </c>
      <c r="L87" s="11">
        <v>180</v>
      </c>
      <c r="M87" s="7" t="s">
        <v>27</v>
      </c>
      <c r="N87" s="7">
        <v>0.01</v>
      </c>
      <c r="O87" s="7">
        <v>0.02</v>
      </c>
      <c r="P87" s="7">
        <v>15.13</v>
      </c>
      <c r="Q87" s="11">
        <v>1.05</v>
      </c>
      <c r="R87" s="11" t="s">
        <v>28</v>
      </c>
      <c r="S87" s="11">
        <v>10</v>
      </c>
      <c r="T87" s="11" t="s">
        <v>29</v>
      </c>
      <c r="U87" s="7">
        <v>70</v>
      </c>
      <c r="V87" s="9">
        <f t="shared" si="2"/>
        <v>1.1666666666666667</v>
      </c>
      <c r="W87" s="12">
        <v>0.11</v>
      </c>
    </row>
    <row r="88" spans="1:23" ht="17" x14ac:dyDescent="0.2">
      <c r="A88" s="8">
        <v>44930</v>
      </c>
      <c r="B88" s="7" t="s">
        <v>115</v>
      </c>
      <c r="C88" s="7">
        <v>271257</v>
      </c>
      <c r="D88" s="7">
        <v>12.7</v>
      </c>
      <c r="E88" s="8">
        <v>44480</v>
      </c>
      <c r="F88" s="7">
        <f t="shared" si="3"/>
        <v>450</v>
      </c>
      <c r="G88" s="9">
        <f t="shared" si="1"/>
        <v>15</v>
      </c>
      <c r="H88" s="7" t="s">
        <v>25</v>
      </c>
      <c r="I88" s="10" t="s">
        <v>26</v>
      </c>
      <c r="J88" s="11">
        <v>65</v>
      </c>
      <c r="K88" s="10" t="s">
        <v>26</v>
      </c>
      <c r="L88" s="11">
        <v>65</v>
      </c>
      <c r="M88" s="7" t="s">
        <v>27</v>
      </c>
      <c r="N88" s="7">
        <v>1.28</v>
      </c>
      <c r="O88" s="7">
        <v>0.01</v>
      </c>
      <c r="P88" s="7">
        <v>7.76</v>
      </c>
      <c r="Q88" s="11">
        <v>0.09</v>
      </c>
      <c r="R88" s="11" t="s">
        <v>28</v>
      </c>
      <c r="S88" s="11">
        <v>13.2</v>
      </c>
      <c r="T88" s="11">
        <v>10</v>
      </c>
      <c r="U88" s="7">
        <v>295</v>
      </c>
      <c r="V88" s="9">
        <f t="shared" si="2"/>
        <v>4.916666666666667</v>
      </c>
      <c r="W88" s="12">
        <v>2.96</v>
      </c>
    </row>
    <row r="89" spans="1:23" ht="17" x14ac:dyDescent="0.2">
      <c r="A89" s="14">
        <v>44937</v>
      </c>
      <c r="B89" s="7" t="s">
        <v>116</v>
      </c>
      <c r="C89" s="7">
        <v>478314</v>
      </c>
      <c r="D89" s="7">
        <v>6.32</v>
      </c>
      <c r="E89" s="8">
        <v>44747</v>
      </c>
      <c r="F89" s="7">
        <f t="shared" si="3"/>
        <v>190</v>
      </c>
      <c r="G89" s="9">
        <f t="shared" si="1"/>
        <v>6.333333333333333</v>
      </c>
      <c r="H89" s="7" t="s">
        <v>25</v>
      </c>
      <c r="I89" s="10" t="s">
        <v>26</v>
      </c>
      <c r="J89" s="11">
        <v>120</v>
      </c>
      <c r="K89" s="10" t="s">
        <v>26</v>
      </c>
      <c r="L89" s="11">
        <v>120</v>
      </c>
      <c r="M89" s="7" t="s">
        <v>27</v>
      </c>
      <c r="N89" s="7">
        <v>2.66</v>
      </c>
      <c r="O89" s="7">
        <v>0.02</v>
      </c>
      <c r="P89" s="13">
        <v>3.94</v>
      </c>
      <c r="Q89" s="11">
        <v>4.03</v>
      </c>
      <c r="R89" s="13" t="s">
        <v>29</v>
      </c>
      <c r="S89" s="11">
        <v>10</v>
      </c>
      <c r="T89" s="11">
        <v>100</v>
      </c>
      <c r="U89" s="7">
        <v>725</v>
      </c>
      <c r="V89" s="9">
        <f t="shared" si="2"/>
        <v>12.083333333333334</v>
      </c>
      <c r="W89" s="12">
        <v>3.87</v>
      </c>
    </row>
    <row r="90" spans="1:23" ht="17" x14ac:dyDescent="0.2">
      <c r="A90" s="8">
        <v>44939</v>
      </c>
      <c r="B90" s="7" t="s">
        <v>117</v>
      </c>
      <c r="C90" s="7">
        <v>482906</v>
      </c>
      <c r="D90" s="7">
        <v>10.8</v>
      </c>
      <c r="E90" s="8">
        <v>40036</v>
      </c>
      <c r="F90" s="7">
        <f t="shared" si="3"/>
        <v>4903</v>
      </c>
      <c r="G90" s="9">
        <f t="shared" si="1"/>
        <v>163.43333333333334</v>
      </c>
      <c r="H90" s="7" t="s">
        <v>25</v>
      </c>
      <c r="I90" s="10" t="s">
        <v>31</v>
      </c>
      <c r="J90" s="11">
        <v>157</v>
      </c>
      <c r="K90" s="10" t="s">
        <v>31</v>
      </c>
      <c r="L90" s="11">
        <v>157</v>
      </c>
      <c r="M90" s="7" t="s">
        <v>27</v>
      </c>
      <c r="N90" s="11">
        <v>5.63</v>
      </c>
      <c r="O90" s="7">
        <v>0.01</v>
      </c>
      <c r="P90" s="11">
        <v>55.68</v>
      </c>
      <c r="Q90" s="11" t="s">
        <v>28</v>
      </c>
      <c r="R90" s="11">
        <v>6.88</v>
      </c>
      <c r="S90" s="11">
        <v>10</v>
      </c>
      <c r="T90" s="11">
        <v>80</v>
      </c>
      <c r="U90" s="7">
        <v>787</v>
      </c>
      <c r="V90" s="9">
        <f t="shared" si="2"/>
        <v>13.116666666666667</v>
      </c>
      <c r="W90" s="12">
        <v>6.24</v>
      </c>
    </row>
    <row r="91" spans="1:23" ht="17" x14ac:dyDescent="0.2">
      <c r="A91" s="8">
        <v>44944</v>
      </c>
      <c r="B91" s="7" t="s">
        <v>118</v>
      </c>
      <c r="C91" s="7">
        <v>481783</v>
      </c>
      <c r="D91" s="7">
        <v>14.3</v>
      </c>
      <c r="E91" s="8">
        <v>44429</v>
      </c>
      <c r="F91" s="7">
        <f t="shared" si="3"/>
        <v>515</v>
      </c>
      <c r="G91" s="9">
        <f t="shared" si="1"/>
        <v>17.166666666666668</v>
      </c>
      <c r="H91" s="7" t="s">
        <v>25</v>
      </c>
      <c r="I91" s="10" t="s">
        <v>26</v>
      </c>
      <c r="J91" s="7">
        <v>49</v>
      </c>
      <c r="K91" s="10" t="s">
        <v>26</v>
      </c>
      <c r="L91" s="7">
        <v>49</v>
      </c>
      <c r="M91" s="7" t="s">
        <v>27</v>
      </c>
      <c r="N91" s="7">
        <v>0.8</v>
      </c>
      <c r="O91" s="11">
        <v>0</v>
      </c>
      <c r="P91" s="11">
        <v>11.87</v>
      </c>
      <c r="Q91" s="11" t="s">
        <v>29</v>
      </c>
      <c r="R91" s="11" t="s">
        <v>28</v>
      </c>
      <c r="S91" s="11">
        <v>20</v>
      </c>
      <c r="T91" s="11">
        <v>100</v>
      </c>
      <c r="U91" s="7">
        <v>204</v>
      </c>
      <c r="V91" s="9">
        <f t="shared" si="2"/>
        <v>3.4</v>
      </c>
      <c r="W91" s="12">
        <v>2.99</v>
      </c>
    </row>
    <row r="92" spans="1:23" ht="17" x14ac:dyDescent="0.2">
      <c r="A92" s="14">
        <v>44944</v>
      </c>
      <c r="B92" s="7" t="s">
        <v>51</v>
      </c>
      <c r="C92" s="7">
        <v>479837</v>
      </c>
      <c r="D92" s="7">
        <v>4.03</v>
      </c>
      <c r="E92" s="8">
        <v>43146</v>
      </c>
      <c r="F92" s="7">
        <f t="shared" si="3"/>
        <v>1798</v>
      </c>
      <c r="G92" s="9">
        <f t="shared" si="1"/>
        <v>59.93333333333333</v>
      </c>
      <c r="H92" s="7" t="s">
        <v>25</v>
      </c>
      <c r="I92" s="10" t="s">
        <v>37</v>
      </c>
      <c r="J92" s="11">
        <v>88</v>
      </c>
      <c r="K92" s="10" t="s">
        <v>37</v>
      </c>
      <c r="L92" s="11">
        <v>88</v>
      </c>
      <c r="M92" s="7" t="s">
        <v>27</v>
      </c>
      <c r="N92" s="7">
        <v>0.23</v>
      </c>
      <c r="O92" s="11">
        <v>0</v>
      </c>
      <c r="P92" s="11">
        <v>11.32</v>
      </c>
      <c r="Q92" s="11" t="s">
        <v>29</v>
      </c>
      <c r="R92" s="11">
        <v>10</v>
      </c>
      <c r="S92" s="11">
        <v>10</v>
      </c>
      <c r="T92" s="11" t="s">
        <v>29</v>
      </c>
      <c r="U92" s="7">
        <v>222</v>
      </c>
      <c r="V92" s="9">
        <f t="shared" si="2"/>
        <v>3.7</v>
      </c>
      <c r="W92" s="12">
        <v>0.63</v>
      </c>
    </row>
    <row r="93" spans="1:23" ht="17" x14ac:dyDescent="0.2">
      <c r="A93" s="8">
        <v>44951</v>
      </c>
      <c r="B93" s="7" t="s">
        <v>119</v>
      </c>
      <c r="C93" s="7">
        <v>482153</v>
      </c>
      <c r="D93" s="7">
        <v>15.4</v>
      </c>
      <c r="E93" s="8">
        <v>44538</v>
      </c>
      <c r="F93" s="7">
        <f t="shared" si="3"/>
        <v>413</v>
      </c>
      <c r="G93" s="9">
        <f t="shared" si="1"/>
        <v>13.766666666666667</v>
      </c>
      <c r="H93" s="7" t="s">
        <v>25</v>
      </c>
      <c r="I93" s="10" t="s">
        <v>26</v>
      </c>
      <c r="J93" s="11">
        <v>90</v>
      </c>
      <c r="K93" s="10" t="s">
        <v>26</v>
      </c>
      <c r="L93" s="11">
        <v>90</v>
      </c>
      <c r="M93" s="7" t="s">
        <v>27</v>
      </c>
      <c r="N93" s="7">
        <v>0.05</v>
      </c>
      <c r="O93" s="7">
        <v>0.01</v>
      </c>
      <c r="P93" s="7">
        <v>15.26</v>
      </c>
      <c r="Q93" s="7">
        <v>4.2300000000000004</v>
      </c>
      <c r="R93" s="7" t="s">
        <v>28</v>
      </c>
      <c r="S93" s="7">
        <v>33.950000000000003</v>
      </c>
      <c r="T93" s="11">
        <v>350</v>
      </c>
      <c r="U93" s="7">
        <v>1240</v>
      </c>
      <c r="V93" s="9">
        <f t="shared" si="2"/>
        <v>20.666666666666668</v>
      </c>
      <c r="W93" s="12">
        <v>17.84</v>
      </c>
    </row>
    <row r="94" spans="1:23" ht="17" x14ac:dyDescent="0.2">
      <c r="A94" s="8">
        <v>44951</v>
      </c>
      <c r="B94" s="7" t="s">
        <v>120</v>
      </c>
      <c r="C94" s="7">
        <v>482406</v>
      </c>
      <c r="D94" s="7">
        <v>6.7</v>
      </c>
      <c r="E94" s="8">
        <v>44848</v>
      </c>
      <c r="F94" s="7">
        <f t="shared" si="3"/>
        <v>103</v>
      </c>
      <c r="G94" s="9">
        <f t="shared" si="1"/>
        <v>3.4333333333333331</v>
      </c>
      <c r="H94" s="7" t="s">
        <v>25</v>
      </c>
      <c r="I94" s="10" t="s">
        <v>37</v>
      </c>
      <c r="J94" s="11">
        <v>50</v>
      </c>
      <c r="K94" s="10" t="s">
        <v>37</v>
      </c>
      <c r="L94" s="11">
        <v>50</v>
      </c>
      <c r="M94" s="7" t="s">
        <v>27</v>
      </c>
      <c r="N94" s="7">
        <v>0.02</v>
      </c>
      <c r="O94" s="7">
        <v>0.05</v>
      </c>
      <c r="P94" s="7">
        <v>0.95</v>
      </c>
      <c r="Q94" s="7">
        <v>1.1499999999999999</v>
      </c>
      <c r="R94" s="10" t="s">
        <v>28</v>
      </c>
      <c r="S94" s="7">
        <v>0.54</v>
      </c>
      <c r="T94" s="11" t="s">
        <v>29</v>
      </c>
      <c r="U94" s="7">
        <v>119</v>
      </c>
      <c r="V94" s="9">
        <f t="shared" si="2"/>
        <v>1.9833333333333334</v>
      </c>
      <c r="W94" s="12">
        <v>0.52</v>
      </c>
    </row>
    <row r="95" spans="1:23" ht="17" x14ac:dyDescent="0.2">
      <c r="A95" s="8">
        <v>44951</v>
      </c>
      <c r="B95" s="7" t="s">
        <v>121</v>
      </c>
      <c r="C95" s="7">
        <v>482303</v>
      </c>
      <c r="D95" s="7">
        <v>15.7</v>
      </c>
      <c r="E95" s="8">
        <v>44825</v>
      </c>
      <c r="F95" s="7">
        <f t="shared" si="3"/>
        <v>126</v>
      </c>
      <c r="G95" s="9">
        <f t="shared" si="1"/>
        <v>4.2</v>
      </c>
      <c r="H95" s="7" t="s">
        <v>25</v>
      </c>
      <c r="I95" s="10" t="s">
        <v>37</v>
      </c>
      <c r="J95" s="11">
        <v>150</v>
      </c>
      <c r="K95" s="10" t="s">
        <v>37</v>
      </c>
      <c r="L95" s="11">
        <v>150</v>
      </c>
      <c r="M95" s="7" t="s">
        <v>27</v>
      </c>
      <c r="N95" s="10">
        <v>0.21</v>
      </c>
      <c r="O95" s="7">
        <v>0.15</v>
      </c>
      <c r="P95" s="7">
        <v>20.09</v>
      </c>
      <c r="Q95" s="7">
        <v>5.22</v>
      </c>
      <c r="R95" s="7">
        <v>11.62</v>
      </c>
      <c r="S95" s="7">
        <v>5.42</v>
      </c>
      <c r="T95" s="11">
        <v>20</v>
      </c>
      <c r="U95" s="7">
        <v>1006</v>
      </c>
      <c r="V95" s="9">
        <f t="shared" si="2"/>
        <v>16.766666666666666</v>
      </c>
      <c r="W95" s="12">
        <v>11.61</v>
      </c>
    </row>
    <row r="96" spans="1:23" ht="17" x14ac:dyDescent="0.2">
      <c r="A96" s="8">
        <v>44965</v>
      </c>
      <c r="B96" s="7" t="s">
        <v>122</v>
      </c>
      <c r="C96" s="7">
        <v>482281</v>
      </c>
      <c r="D96" s="7">
        <v>12.6</v>
      </c>
      <c r="E96" s="8">
        <v>44852</v>
      </c>
      <c r="F96" s="7">
        <f t="shared" si="3"/>
        <v>113</v>
      </c>
      <c r="G96" s="9">
        <f t="shared" si="1"/>
        <v>3.7666666666666666</v>
      </c>
      <c r="H96" s="7" t="s">
        <v>25</v>
      </c>
      <c r="I96" s="10" t="s">
        <v>26</v>
      </c>
      <c r="J96" s="11">
        <v>75</v>
      </c>
      <c r="K96" s="10" t="s">
        <v>26</v>
      </c>
      <c r="L96" s="11">
        <v>75</v>
      </c>
      <c r="M96" s="7" t="s">
        <v>27</v>
      </c>
      <c r="N96" s="7">
        <v>1.17</v>
      </c>
      <c r="O96" s="7">
        <v>0</v>
      </c>
      <c r="P96" s="7">
        <v>3.18</v>
      </c>
      <c r="Q96" s="7">
        <v>0.15</v>
      </c>
      <c r="R96" s="7" t="s">
        <v>28</v>
      </c>
      <c r="S96" s="7">
        <v>9.81</v>
      </c>
      <c r="T96" s="11">
        <v>1.92</v>
      </c>
      <c r="U96" s="7">
        <v>419</v>
      </c>
      <c r="V96" s="9">
        <f t="shared" si="2"/>
        <v>6.9833333333333334</v>
      </c>
      <c r="W96" s="12">
        <v>3.4</v>
      </c>
    </row>
    <row r="97" spans="1:23" ht="17" x14ac:dyDescent="0.2">
      <c r="A97" s="8">
        <v>44965</v>
      </c>
      <c r="B97" s="7" t="s">
        <v>123</v>
      </c>
      <c r="C97" s="7">
        <v>480816</v>
      </c>
      <c r="D97" s="7">
        <v>10.6</v>
      </c>
      <c r="E97" s="8">
        <v>42321</v>
      </c>
      <c r="F97" s="7">
        <f t="shared" si="3"/>
        <v>2644</v>
      </c>
      <c r="G97" s="9">
        <f t="shared" si="1"/>
        <v>88.13333333333334</v>
      </c>
      <c r="H97" s="7" t="s">
        <v>25</v>
      </c>
      <c r="I97" s="10" t="s">
        <v>37</v>
      </c>
      <c r="J97" s="7">
        <v>78</v>
      </c>
      <c r="K97" s="10" t="s">
        <v>37</v>
      </c>
      <c r="L97" s="7">
        <v>78</v>
      </c>
      <c r="M97" s="7" t="s">
        <v>27</v>
      </c>
      <c r="N97" s="7">
        <v>0.08</v>
      </c>
      <c r="O97" s="7">
        <v>0</v>
      </c>
      <c r="P97" s="7">
        <v>19.07</v>
      </c>
      <c r="Q97" s="7">
        <v>7.58</v>
      </c>
      <c r="R97" s="7">
        <v>2.33</v>
      </c>
      <c r="S97" s="7">
        <v>6.32</v>
      </c>
      <c r="T97" s="11">
        <v>0.05</v>
      </c>
      <c r="U97" s="7">
        <v>305</v>
      </c>
      <c r="V97" s="9">
        <f t="shared" si="2"/>
        <v>5.083333333333333</v>
      </c>
      <c r="W97" s="12">
        <v>2.52</v>
      </c>
    </row>
    <row r="98" spans="1:23" ht="17" x14ac:dyDescent="0.2">
      <c r="A98" s="8">
        <v>44967</v>
      </c>
      <c r="B98" s="7" t="s">
        <v>124</v>
      </c>
      <c r="C98" s="7">
        <v>483725</v>
      </c>
      <c r="D98" s="7">
        <v>18.600000000000001</v>
      </c>
      <c r="E98" s="8">
        <v>42185</v>
      </c>
      <c r="F98" s="7">
        <f t="shared" si="3"/>
        <v>2782</v>
      </c>
      <c r="G98" s="9">
        <f t="shared" si="1"/>
        <v>92.733333333333334</v>
      </c>
      <c r="H98" s="7" t="s">
        <v>25</v>
      </c>
      <c r="I98" s="10" t="s">
        <v>31</v>
      </c>
      <c r="J98" s="11">
        <v>118</v>
      </c>
      <c r="K98" s="10" t="s">
        <v>31</v>
      </c>
      <c r="L98" s="11">
        <v>118</v>
      </c>
      <c r="M98" s="7" t="s">
        <v>27</v>
      </c>
      <c r="N98" s="7">
        <v>0.08</v>
      </c>
      <c r="O98" s="7">
        <v>0.08</v>
      </c>
      <c r="P98" s="7">
        <v>6.91</v>
      </c>
      <c r="Q98" s="7">
        <v>0.82</v>
      </c>
      <c r="R98" s="7" t="s">
        <v>28</v>
      </c>
      <c r="S98" s="7">
        <v>2.38</v>
      </c>
      <c r="T98" s="11" t="s">
        <v>29</v>
      </c>
      <c r="U98" s="7">
        <v>153</v>
      </c>
      <c r="V98" s="9">
        <f t="shared" si="2"/>
        <v>2.5499999999999998</v>
      </c>
      <c r="W98" s="12">
        <v>1.21</v>
      </c>
    </row>
    <row r="99" spans="1:23" ht="17" x14ac:dyDescent="0.2">
      <c r="A99" s="8">
        <v>44972</v>
      </c>
      <c r="B99" s="7" t="s">
        <v>125</v>
      </c>
      <c r="C99" s="7">
        <v>482952</v>
      </c>
      <c r="D99" s="7">
        <v>14.4</v>
      </c>
      <c r="E99" s="8">
        <v>44684</v>
      </c>
      <c r="F99" s="7">
        <f t="shared" si="3"/>
        <v>288</v>
      </c>
      <c r="G99" s="9">
        <f t="shared" si="1"/>
        <v>9.6</v>
      </c>
      <c r="H99" s="7" t="s">
        <v>25</v>
      </c>
      <c r="I99" s="10" t="s">
        <v>37</v>
      </c>
      <c r="J99" s="11">
        <v>98</v>
      </c>
      <c r="K99" s="10" t="s">
        <v>37</v>
      </c>
      <c r="L99" s="11">
        <v>98</v>
      </c>
      <c r="M99" s="7" t="s">
        <v>27</v>
      </c>
      <c r="N99" s="7">
        <v>0.03</v>
      </c>
      <c r="O99" s="11">
        <v>0.46</v>
      </c>
      <c r="P99" s="7">
        <v>3.43</v>
      </c>
      <c r="Q99" s="7">
        <v>1.33</v>
      </c>
      <c r="R99" s="7">
        <v>1.89</v>
      </c>
      <c r="S99" s="7">
        <v>1.02</v>
      </c>
      <c r="T99" s="11">
        <v>26.32</v>
      </c>
      <c r="U99" s="7">
        <v>189</v>
      </c>
      <c r="V99" s="9">
        <f t="shared" si="2"/>
        <v>3.15</v>
      </c>
      <c r="W99" s="12">
        <v>1.58</v>
      </c>
    </row>
    <row r="100" spans="1:23" ht="17" x14ac:dyDescent="0.2">
      <c r="A100" s="8">
        <v>44972</v>
      </c>
      <c r="B100" s="7" t="s">
        <v>126</v>
      </c>
      <c r="C100" s="7">
        <v>482636</v>
      </c>
      <c r="D100" s="7">
        <v>4.5999999999999996</v>
      </c>
      <c r="E100" s="8">
        <v>44772</v>
      </c>
      <c r="F100" s="7">
        <f t="shared" si="3"/>
        <v>200</v>
      </c>
      <c r="G100" s="9">
        <f t="shared" si="1"/>
        <v>6.666666666666667</v>
      </c>
      <c r="H100" s="7" t="s">
        <v>25</v>
      </c>
      <c r="I100" s="10" t="s">
        <v>37</v>
      </c>
      <c r="J100" s="11">
        <v>70</v>
      </c>
      <c r="K100" s="10" t="s">
        <v>37</v>
      </c>
      <c r="L100" s="11">
        <v>70</v>
      </c>
      <c r="M100" s="7" t="s">
        <v>27</v>
      </c>
      <c r="N100" s="7">
        <v>13.54</v>
      </c>
      <c r="O100" s="11">
        <v>0.18</v>
      </c>
      <c r="P100" s="7">
        <v>15.87</v>
      </c>
      <c r="Q100" s="7">
        <v>1.18</v>
      </c>
      <c r="R100" s="7">
        <v>0.21</v>
      </c>
      <c r="S100" s="7">
        <v>7.04</v>
      </c>
      <c r="T100" s="11" t="s">
        <v>29</v>
      </c>
      <c r="U100" s="7">
        <v>113</v>
      </c>
      <c r="V100" s="9">
        <f t="shared" si="2"/>
        <v>1.8833333333333333</v>
      </c>
      <c r="W100" s="12">
        <v>0.27</v>
      </c>
    </row>
    <row r="101" spans="1:23" ht="17" x14ac:dyDescent="0.2">
      <c r="A101" s="8">
        <v>44979</v>
      </c>
      <c r="B101" s="7" t="s">
        <v>127</v>
      </c>
      <c r="C101" s="7">
        <v>483363</v>
      </c>
      <c r="D101" s="7">
        <v>24.4</v>
      </c>
      <c r="E101" s="8">
        <v>44399</v>
      </c>
      <c r="F101" s="7">
        <f t="shared" si="3"/>
        <v>580</v>
      </c>
      <c r="G101" s="9">
        <f t="shared" si="1"/>
        <v>19.333333333333332</v>
      </c>
      <c r="H101" s="7" t="s">
        <v>25</v>
      </c>
      <c r="I101" s="10" t="s">
        <v>26</v>
      </c>
      <c r="J101" s="7">
        <v>70</v>
      </c>
      <c r="K101" s="10" t="s">
        <v>26</v>
      </c>
      <c r="L101" s="7">
        <v>70</v>
      </c>
      <c r="M101" s="7" t="s">
        <v>27</v>
      </c>
      <c r="N101" s="7">
        <v>1.64</v>
      </c>
      <c r="O101" s="7">
        <v>1.23</v>
      </c>
      <c r="P101" s="11">
        <v>12.49</v>
      </c>
      <c r="Q101" s="11">
        <v>12.83</v>
      </c>
      <c r="R101" s="11">
        <v>13.41</v>
      </c>
      <c r="S101" s="11">
        <v>36.82</v>
      </c>
      <c r="T101" s="11">
        <v>5.55</v>
      </c>
      <c r="U101" s="7">
        <v>482</v>
      </c>
      <c r="V101" s="9">
        <f t="shared" si="2"/>
        <v>8.0333333333333332</v>
      </c>
      <c r="W101" s="12">
        <v>6.97</v>
      </c>
    </row>
    <row r="102" spans="1:23" ht="17" x14ac:dyDescent="0.2">
      <c r="A102" s="8">
        <v>44979</v>
      </c>
      <c r="B102" s="7" t="s">
        <v>128</v>
      </c>
      <c r="C102" s="7">
        <v>483913</v>
      </c>
      <c r="D102" s="7">
        <v>27.6</v>
      </c>
      <c r="E102" s="8">
        <v>41680</v>
      </c>
      <c r="F102" s="7">
        <f t="shared" si="3"/>
        <v>3299</v>
      </c>
      <c r="G102" s="9">
        <f t="shared" si="1"/>
        <v>109.96666666666667</v>
      </c>
      <c r="H102" s="7" t="s">
        <v>25</v>
      </c>
      <c r="I102" s="10" t="s">
        <v>31</v>
      </c>
      <c r="J102" s="7">
        <v>75</v>
      </c>
      <c r="K102" s="10" t="s">
        <v>31</v>
      </c>
      <c r="L102" s="7">
        <v>75</v>
      </c>
      <c r="M102" s="7" t="s">
        <v>27</v>
      </c>
      <c r="N102" s="7">
        <v>0.15</v>
      </c>
      <c r="O102" s="7">
        <v>0.79</v>
      </c>
      <c r="P102" s="11">
        <v>8.4</v>
      </c>
      <c r="Q102" s="11" t="s">
        <v>28</v>
      </c>
      <c r="R102" s="11" t="s">
        <v>28</v>
      </c>
      <c r="S102" s="11">
        <v>1.02</v>
      </c>
      <c r="T102" s="11" t="s">
        <v>29</v>
      </c>
      <c r="U102" s="7">
        <v>195</v>
      </c>
      <c r="V102" s="9">
        <f t="shared" si="2"/>
        <v>3.25</v>
      </c>
      <c r="W102" s="12">
        <v>2.02</v>
      </c>
    </row>
    <row r="103" spans="1:23" ht="17" x14ac:dyDescent="0.2">
      <c r="A103" s="8">
        <v>44986</v>
      </c>
      <c r="B103" s="7" t="s">
        <v>129</v>
      </c>
      <c r="C103" s="7">
        <v>484036</v>
      </c>
      <c r="D103" s="7">
        <v>23.8</v>
      </c>
      <c r="E103" s="8">
        <v>43422</v>
      </c>
      <c r="F103" s="7">
        <f t="shared" si="3"/>
        <v>1564</v>
      </c>
      <c r="G103" s="9">
        <f t="shared" si="1"/>
        <v>52.133333333333333</v>
      </c>
      <c r="H103" s="7" t="s">
        <v>25</v>
      </c>
      <c r="I103" s="10" t="s">
        <v>37</v>
      </c>
      <c r="J103" s="11">
        <v>110</v>
      </c>
      <c r="K103" s="10" t="s">
        <v>37</v>
      </c>
      <c r="L103" s="11">
        <v>110</v>
      </c>
      <c r="M103" s="7" t="s">
        <v>27</v>
      </c>
      <c r="N103" s="7">
        <v>0.92</v>
      </c>
      <c r="O103" s="7">
        <v>0.26</v>
      </c>
      <c r="P103" s="11">
        <v>2.33</v>
      </c>
      <c r="Q103" s="11">
        <v>1.44</v>
      </c>
      <c r="R103" s="11">
        <v>3.77</v>
      </c>
      <c r="S103" s="11">
        <v>1.82</v>
      </c>
      <c r="T103" s="11" t="s">
        <v>29</v>
      </c>
      <c r="U103" s="7">
        <v>150</v>
      </c>
      <c r="V103" s="9">
        <f t="shared" si="2"/>
        <v>2.5</v>
      </c>
      <c r="W103" s="12">
        <v>3.51</v>
      </c>
    </row>
    <row r="104" spans="1:23" ht="17" x14ac:dyDescent="0.2">
      <c r="A104" s="8">
        <v>45000</v>
      </c>
      <c r="B104" s="7" t="s">
        <v>130</v>
      </c>
      <c r="C104" s="7">
        <v>472892</v>
      </c>
      <c r="D104" s="7">
        <v>15.4</v>
      </c>
      <c r="E104" s="8">
        <v>44311</v>
      </c>
      <c r="F104" s="7">
        <f t="shared" si="3"/>
        <v>689</v>
      </c>
      <c r="G104" s="9">
        <f t="shared" si="1"/>
        <v>22.966666666666665</v>
      </c>
      <c r="H104" s="7" t="s">
        <v>25</v>
      </c>
      <c r="I104" s="10" t="s">
        <v>26</v>
      </c>
      <c r="J104" s="7">
        <v>45</v>
      </c>
      <c r="K104" s="10" t="s">
        <v>26</v>
      </c>
      <c r="L104" s="7">
        <v>45</v>
      </c>
      <c r="M104" s="7" t="s">
        <v>27</v>
      </c>
      <c r="N104" s="7">
        <v>2.15</v>
      </c>
      <c r="O104" s="11">
        <v>0</v>
      </c>
      <c r="P104" s="11">
        <v>14.93</v>
      </c>
      <c r="Q104" s="11">
        <v>3.76</v>
      </c>
      <c r="R104" s="11" t="s">
        <v>28</v>
      </c>
      <c r="S104" s="11">
        <v>17.46</v>
      </c>
      <c r="T104" s="11" t="s">
        <v>29</v>
      </c>
      <c r="U104" s="7">
        <v>258</v>
      </c>
      <c r="V104" s="9">
        <f t="shared" si="2"/>
        <v>4.3</v>
      </c>
      <c r="W104" s="12">
        <v>4.5199999999999996</v>
      </c>
    </row>
    <row r="105" spans="1:23" ht="17" x14ac:dyDescent="0.2">
      <c r="A105" s="8">
        <v>45007</v>
      </c>
      <c r="B105" s="7" t="s">
        <v>131</v>
      </c>
      <c r="C105" s="7">
        <v>265977</v>
      </c>
      <c r="D105" s="7">
        <v>16</v>
      </c>
      <c r="E105" s="8">
        <v>44106</v>
      </c>
      <c r="F105" s="7">
        <f t="shared" si="3"/>
        <v>901</v>
      </c>
      <c r="G105" s="9">
        <f t="shared" si="1"/>
        <v>30.033333333333335</v>
      </c>
      <c r="H105" s="7" t="s">
        <v>25</v>
      </c>
      <c r="I105" s="10" t="s">
        <v>26</v>
      </c>
      <c r="J105" s="7">
        <v>85</v>
      </c>
      <c r="K105" s="10" t="s">
        <v>26</v>
      </c>
      <c r="L105" s="7">
        <v>85</v>
      </c>
      <c r="M105" s="7" t="s">
        <v>27</v>
      </c>
      <c r="N105" s="13">
        <v>0.03</v>
      </c>
      <c r="O105" s="11">
        <v>0.08</v>
      </c>
      <c r="P105" s="11">
        <v>15.17</v>
      </c>
      <c r="Q105" s="11">
        <v>12.79</v>
      </c>
      <c r="R105" s="11" t="s">
        <v>28</v>
      </c>
      <c r="S105" s="11">
        <v>1.89</v>
      </c>
      <c r="T105" s="11" t="s">
        <v>29</v>
      </c>
      <c r="U105" s="7">
        <v>610</v>
      </c>
      <c r="V105" s="9">
        <f t="shared" si="2"/>
        <v>10.166666666666666</v>
      </c>
      <c r="W105" s="12">
        <v>7.51</v>
      </c>
    </row>
    <row r="106" spans="1:23" ht="17" x14ac:dyDescent="0.2">
      <c r="A106" s="8">
        <v>45014</v>
      </c>
      <c r="B106" s="7" t="s">
        <v>126</v>
      </c>
      <c r="C106" s="7">
        <v>484602</v>
      </c>
      <c r="D106" s="7">
        <v>26.3</v>
      </c>
      <c r="E106" s="8">
        <v>43699</v>
      </c>
      <c r="F106" s="7">
        <f t="shared" si="3"/>
        <v>1315</v>
      </c>
      <c r="G106" s="9">
        <f t="shared" si="1"/>
        <v>43.833333333333336</v>
      </c>
      <c r="H106" s="7" t="s">
        <v>25</v>
      </c>
      <c r="I106" s="10" t="s">
        <v>26</v>
      </c>
      <c r="J106" s="7">
        <v>63</v>
      </c>
      <c r="K106" s="10" t="s">
        <v>26</v>
      </c>
      <c r="L106" s="7">
        <v>63</v>
      </c>
      <c r="M106" s="7" t="s">
        <v>27</v>
      </c>
      <c r="N106" s="11">
        <v>0.23</v>
      </c>
      <c r="O106" s="11">
        <v>0.06</v>
      </c>
      <c r="P106" s="11">
        <v>36.92</v>
      </c>
      <c r="Q106" s="11">
        <v>10.86</v>
      </c>
      <c r="R106" s="11">
        <v>0.54</v>
      </c>
      <c r="S106" s="11">
        <v>62.13</v>
      </c>
      <c r="T106" s="11">
        <v>140</v>
      </c>
      <c r="U106" s="7">
        <v>635</v>
      </c>
      <c r="V106" s="9">
        <f t="shared" si="2"/>
        <v>10.583333333333334</v>
      </c>
      <c r="W106" s="12">
        <v>20.93</v>
      </c>
    </row>
    <row r="107" spans="1:23" ht="34" x14ac:dyDescent="0.2">
      <c r="A107" s="8">
        <v>45014</v>
      </c>
      <c r="B107" s="10" t="s">
        <v>132</v>
      </c>
      <c r="C107" s="7">
        <v>485506</v>
      </c>
      <c r="D107" s="7">
        <v>18.7</v>
      </c>
      <c r="E107" s="8">
        <v>44792</v>
      </c>
      <c r="F107" s="7">
        <f t="shared" si="3"/>
        <v>222</v>
      </c>
      <c r="G107" s="9">
        <f t="shared" si="1"/>
        <v>7.4</v>
      </c>
      <c r="H107" s="7" t="s">
        <v>25</v>
      </c>
      <c r="I107" s="10" t="s">
        <v>26</v>
      </c>
      <c r="J107" s="7">
        <v>61</v>
      </c>
      <c r="K107" s="10" t="s">
        <v>26</v>
      </c>
      <c r="L107" s="7">
        <v>61</v>
      </c>
      <c r="M107" s="7" t="s">
        <v>27</v>
      </c>
      <c r="N107" s="11">
        <v>0.92</v>
      </c>
      <c r="O107" s="11">
        <v>0.06</v>
      </c>
      <c r="P107" s="11">
        <v>7.4</v>
      </c>
      <c r="Q107" s="11">
        <v>3.02</v>
      </c>
      <c r="R107" s="13" t="s">
        <v>29</v>
      </c>
      <c r="S107" s="11">
        <v>3</v>
      </c>
      <c r="T107" s="11">
        <v>190</v>
      </c>
      <c r="U107" s="7">
        <v>507</v>
      </c>
      <c r="V107" s="9">
        <f t="shared" si="2"/>
        <v>8.4499999999999993</v>
      </c>
      <c r="W107" s="12">
        <v>8.61</v>
      </c>
    </row>
    <row r="108" spans="1:23" ht="17" x14ac:dyDescent="0.2">
      <c r="A108" s="8">
        <v>45021</v>
      </c>
      <c r="B108" s="7" t="s">
        <v>133</v>
      </c>
      <c r="C108" s="7">
        <v>484852</v>
      </c>
      <c r="D108" s="7">
        <v>9.1999999999999993</v>
      </c>
      <c r="E108" s="8">
        <v>44918</v>
      </c>
      <c r="F108" s="7">
        <f t="shared" si="3"/>
        <v>103</v>
      </c>
      <c r="G108" s="9">
        <f t="shared" si="1"/>
        <v>3.4333333333333331</v>
      </c>
      <c r="H108" s="7" t="s">
        <v>25</v>
      </c>
      <c r="I108" s="10" t="s">
        <v>26</v>
      </c>
      <c r="J108" s="7">
        <v>65</v>
      </c>
      <c r="K108" s="10" t="s">
        <v>26</v>
      </c>
      <c r="L108" s="7">
        <v>65</v>
      </c>
      <c r="M108" s="7" t="s">
        <v>27</v>
      </c>
      <c r="N108" s="7">
        <v>0.13</v>
      </c>
      <c r="O108" s="11">
        <v>0</v>
      </c>
      <c r="P108" s="11">
        <v>54.3</v>
      </c>
      <c r="Q108" s="11">
        <v>0.41</v>
      </c>
      <c r="R108" s="11" t="s">
        <v>28</v>
      </c>
      <c r="S108" s="11">
        <v>21.56</v>
      </c>
      <c r="T108" s="11">
        <v>60</v>
      </c>
      <c r="U108" s="7">
        <v>395</v>
      </c>
      <c r="V108" s="9">
        <f t="shared" si="2"/>
        <v>6.583333333333333</v>
      </c>
      <c r="W108" s="12">
        <v>6.55</v>
      </c>
    </row>
    <row r="109" spans="1:23" ht="17" x14ac:dyDescent="0.2">
      <c r="A109" s="8">
        <v>45021</v>
      </c>
      <c r="B109" s="7" t="s">
        <v>134</v>
      </c>
      <c r="C109" s="7">
        <v>241517</v>
      </c>
      <c r="D109" s="7">
        <v>12.7</v>
      </c>
      <c r="E109" s="8">
        <v>43547</v>
      </c>
      <c r="F109" s="7">
        <f t="shared" si="3"/>
        <v>1474</v>
      </c>
      <c r="G109" s="9">
        <f t="shared" si="1"/>
        <v>49.133333333333333</v>
      </c>
      <c r="H109" s="7" t="s">
        <v>25</v>
      </c>
      <c r="I109" s="10" t="s">
        <v>26</v>
      </c>
      <c r="J109" s="7">
        <v>130</v>
      </c>
      <c r="K109" s="10" t="s">
        <v>26</v>
      </c>
      <c r="L109" s="7">
        <v>130</v>
      </c>
      <c r="M109" s="7" t="s">
        <v>27</v>
      </c>
      <c r="N109" s="7">
        <v>1.63</v>
      </c>
      <c r="O109" s="11">
        <v>0.06</v>
      </c>
      <c r="P109" s="11">
        <v>66.58</v>
      </c>
      <c r="Q109" s="11">
        <v>3.33</v>
      </c>
      <c r="R109" s="11" t="s">
        <v>28</v>
      </c>
      <c r="S109" s="11">
        <v>23.83</v>
      </c>
      <c r="T109" s="11">
        <v>240</v>
      </c>
      <c r="U109" s="7">
        <v>585</v>
      </c>
      <c r="V109" s="9">
        <f t="shared" si="2"/>
        <v>9.75</v>
      </c>
      <c r="W109" s="12">
        <v>6.43</v>
      </c>
    </row>
    <row r="110" spans="1:23" ht="17" x14ac:dyDescent="0.2">
      <c r="A110" s="8">
        <v>45028</v>
      </c>
      <c r="B110" s="7" t="s">
        <v>135</v>
      </c>
      <c r="C110" s="7">
        <v>485169</v>
      </c>
      <c r="D110" s="7">
        <v>3.8</v>
      </c>
      <c r="E110" s="8">
        <v>44814</v>
      </c>
      <c r="F110" s="7">
        <f t="shared" si="3"/>
        <v>214</v>
      </c>
      <c r="G110" s="9">
        <f t="shared" si="1"/>
        <v>7.1333333333333337</v>
      </c>
      <c r="H110" s="7" t="s">
        <v>25</v>
      </c>
      <c r="I110" s="10" t="s">
        <v>26</v>
      </c>
      <c r="J110" s="7">
        <v>50</v>
      </c>
      <c r="K110" s="10" t="s">
        <v>26</v>
      </c>
      <c r="L110" s="7">
        <v>50</v>
      </c>
      <c r="M110" s="7" t="s">
        <v>27</v>
      </c>
      <c r="N110" s="7">
        <v>0.48</v>
      </c>
      <c r="O110" s="11">
        <v>0</v>
      </c>
      <c r="P110" s="11">
        <v>4.51</v>
      </c>
      <c r="Q110" s="11">
        <v>0.02</v>
      </c>
      <c r="R110" s="11" t="s">
        <v>28</v>
      </c>
      <c r="S110" s="11">
        <v>1.74</v>
      </c>
      <c r="T110" s="11">
        <v>10</v>
      </c>
      <c r="U110" s="7">
        <v>415</v>
      </c>
      <c r="V110" s="9">
        <f t="shared" si="2"/>
        <v>6.916666666666667</v>
      </c>
      <c r="W110" s="12">
        <v>0.9</v>
      </c>
    </row>
    <row r="111" spans="1:23" ht="17" x14ac:dyDescent="0.2">
      <c r="A111" s="8">
        <v>45028</v>
      </c>
      <c r="B111" s="7" t="s">
        <v>136</v>
      </c>
      <c r="C111" s="7">
        <v>477795</v>
      </c>
      <c r="D111" s="7">
        <v>28.6</v>
      </c>
      <c r="E111" s="8">
        <v>41127</v>
      </c>
      <c r="F111" s="7">
        <f t="shared" si="3"/>
        <v>3901</v>
      </c>
      <c r="G111" s="9">
        <f t="shared" si="1"/>
        <v>130.03333333333333</v>
      </c>
      <c r="H111" s="7" t="s">
        <v>25</v>
      </c>
      <c r="I111" s="10" t="s">
        <v>31</v>
      </c>
      <c r="J111" s="7">
        <v>115</v>
      </c>
      <c r="K111" s="10" t="s">
        <v>31</v>
      </c>
      <c r="L111" s="7">
        <v>115</v>
      </c>
      <c r="M111" s="7" t="s">
        <v>27</v>
      </c>
      <c r="N111" s="7">
        <v>2.41</v>
      </c>
      <c r="O111" s="11">
        <v>0.01</v>
      </c>
      <c r="P111" s="11">
        <v>5.09</v>
      </c>
      <c r="Q111" s="11">
        <v>3</v>
      </c>
      <c r="R111" s="11" t="s">
        <v>28</v>
      </c>
      <c r="S111" s="11">
        <v>2.33</v>
      </c>
      <c r="T111" s="11">
        <v>50</v>
      </c>
      <c r="U111" s="7">
        <v>324</v>
      </c>
      <c r="V111" s="9">
        <f t="shared" si="2"/>
        <v>5.4</v>
      </c>
      <c r="W111" s="12">
        <v>3.86</v>
      </c>
    </row>
    <row r="112" spans="1:23" ht="17" x14ac:dyDescent="0.2">
      <c r="A112" s="8">
        <v>45035</v>
      </c>
      <c r="B112" s="7" t="s">
        <v>77</v>
      </c>
      <c r="C112" s="7">
        <v>242587</v>
      </c>
      <c r="D112" s="7">
        <v>23</v>
      </c>
      <c r="E112" s="8">
        <v>42929</v>
      </c>
      <c r="F112" s="7">
        <f t="shared" si="3"/>
        <v>2106</v>
      </c>
      <c r="G112" s="9">
        <f t="shared" si="1"/>
        <v>70.2</v>
      </c>
      <c r="H112" s="7" t="s">
        <v>25</v>
      </c>
      <c r="I112" s="10" t="s">
        <v>137</v>
      </c>
      <c r="J112" s="7">
        <v>173</v>
      </c>
      <c r="K112" s="10" t="s">
        <v>137</v>
      </c>
      <c r="L112" s="7">
        <v>173</v>
      </c>
      <c r="M112" s="7" t="s">
        <v>27</v>
      </c>
      <c r="N112" s="7">
        <v>6.04</v>
      </c>
      <c r="O112" s="11">
        <v>0.02</v>
      </c>
      <c r="P112" s="11">
        <v>48.21</v>
      </c>
      <c r="Q112" s="11">
        <v>16.25</v>
      </c>
      <c r="R112" s="11">
        <v>1.41</v>
      </c>
      <c r="S112" s="11">
        <v>146.79</v>
      </c>
      <c r="T112" s="11" t="s">
        <v>29</v>
      </c>
      <c r="U112" s="9">
        <v>2243</v>
      </c>
      <c r="V112" s="9">
        <f t="shared" si="2"/>
        <v>37.383333333333333</v>
      </c>
      <c r="W112" s="9">
        <v>40.799999999999997</v>
      </c>
    </row>
    <row r="113" spans="1:23" ht="17" x14ac:dyDescent="0.2">
      <c r="A113" s="8">
        <v>45036</v>
      </c>
      <c r="B113" s="7" t="s">
        <v>138</v>
      </c>
      <c r="C113" s="7">
        <v>481695</v>
      </c>
      <c r="D113" s="7">
        <v>14.7</v>
      </c>
      <c r="E113" s="8">
        <v>44379</v>
      </c>
      <c r="F113" s="7">
        <f t="shared" si="3"/>
        <v>657</v>
      </c>
      <c r="G113" s="9">
        <f t="shared" si="1"/>
        <v>21.9</v>
      </c>
      <c r="H113" s="7" t="s">
        <v>25</v>
      </c>
      <c r="I113" s="10" t="s">
        <v>26</v>
      </c>
      <c r="J113" s="7">
        <v>50</v>
      </c>
      <c r="K113" s="10" t="s">
        <v>26</v>
      </c>
      <c r="L113" s="7">
        <v>50</v>
      </c>
      <c r="M113" s="7" t="s">
        <v>27</v>
      </c>
      <c r="N113" s="7">
        <v>1.1299999999999999</v>
      </c>
      <c r="O113" s="11">
        <v>0</v>
      </c>
      <c r="P113" s="11">
        <v>7.16</v>
      </c>
      <c r="Q113" s="11">
        <v>7.78</v>
      </c>
      <c r="R113" s="11" t="s">
        <v>28</v>
      </c>
      <c r="S113" s="11">
        <v>8.24</v>
      </c>
      <c r="T113" s="11">
        <v>0.05</v>
      </c>
      <c r="U113" s="7">
        <v>318</v>
      </c>
      <c r="V113" s="9">
        <f t="shared" si="2"/>
        <v>5.3</v>
      </c>
      <c r="W113" s="12">
        <v>6.85</v>
      </c>
    </row>
    <row r="114" spans="1:23" ht="17" x14ac:dyDescent="0.2">
      <c r="A114" s="8">
        <v>45049</v>
      </c>
      <c r="B114" s="7" t="s">
        <v>124</v>
      </c>
      <c r="C114" s="7">
        <v>483852</v>
      </c>
      <c r="D114" s="7">
        <v>5</v>
      </c>
      <c r="E114" s="8">
        <v>44902</v>
      </c>
      <c r="F114" s="7">
        <f t="shared" si="3"/>
        <v>147</v>
      </c>
      <c r="G114" s="9">
        <f t="shared" si="1"/>
        <v>4.9000000000000004</v>
      </c>
      <c r="H114" s="7" t="s">
        <v>25</v>
      </c>
      <c r="I114" s="10" t="s">
        <v>37</v>
      </c>
      <c r="J114" s="7">
        <v>81</v>
      </c>
      <c r="K114" s="10" t="s">
        <v>37</v>
      </c>
      <c r="L114" s="7">
        <v>81</v>
      </c>
      <c r="M114" s="7" t="s">
        <v>27</v>
      </c>
      <c r="N114" s="7">
        <v>0.02</v>
      </c>
      <c r="O114" s="7">
        <v>0.08</v>
      </c>
      <c r="P114" s="7">
        <v>1.21</v>
      </c>
      <c r="Q114" s="7">
        <v>0.18</v>
      </c>
      <c r="R114" s="11" t="s">
        <v>29</v>
      </c>
      <c r="S114" s="11">
        <v>1.03</v>
      </c>
      <c r="T114" s="11" t="s">
        <v>29</v>
      </c>
      <c r="U114" s="7">
        <v>275</v>
      </c>
      <c r="V114" s="9">
        <f t="shared" si="2"/>
        <v>4.583333333333333</v>
      </c>
      <c r="W114" s="12">
        <v>0.95</v>
      </c>
    </row>
    <row r="115" spans="1:23" ht="17" x14ac:dyDescent="0.2">
      <c r="A115" s="8">
        <v>45056</v>
      </c>
      <c r="B115" s="7" t="s">
        <v>139</v>
      </c>
      <c r="C115" s="7">
        <v>487285</v>
      </c>
      <c r="D115" s="7">
        <v>8.1999999999999993</v>
      </c>
      <c r="E115" s="8">
        <v>44941</v>
      </c>
      <c r="F115" s="7">
        <f t="shared" si="3"/>
        <v>115</v>
      </c>
      <c r="G115" s="9">
        <f t="shared" si="1"/>
        <v>3.8333333333333335</v>
      </c>
      <c r="H115" s="7" t="s">
        <v>25</v>
      </c>
      <c r="I115" s="10" t="s">
        <v>37</v>
      </c>
      <c r="J115" s="7">
        <v>110</v>
      </c>
      <c r="K115" s="10" t="s">
        <v>37</v>
      </c>
      <c r="L115" s="7">
        <v>110</v>
      </c>
      <c r="M115" s="7" t="s">
        <v>27</v>
      </c>
      <c r="N115" s="7">
        <v>1.91</v>
      </c>
      <c r="O115" s="7">
        <v>0.08</v>
      </c>
      <c r="P115" s="7">
        <v>1.33</v>
      </c>
      <c r="Q115" s="7">
        <v>1.59</v>
      </c>
      <c r="R115" s="11">
        <v>0.59</v>
      </c>
      <c r="S115" s="11">
        <v>0.79</v>
      </c>
      <c r="T115" s="11">
        <v>10</v>
      </c>
      <c r="U115" s="7">
        <v>113</v>
      </c>
      <c r="V115" s="9">
        <f t="shared" si="2"/>
        <v>1.8833333333333333</v>
      </c>
      <c r="W115" s="12">
        <v>0.82</v>
      </c>
    </row>
    <row r="116" spans="1:23" ht="17" x14ac:dyDescent="0.2">
      <c r="A116" s="8">
        <v>45056</v>
      </c>
      <c r="B116" s="7" t="s">
        <v>140</v>
      </c>
      <c r="C116" s="7">
        <v>483835</v>
      </c>
      <c r="D116" s="7">
        <v>13.5</v>
      </c>
      <c r="E116" s="8">
        <v>40319</v>
      </c>
      <c r="F116" s="7">
        <f t="shared" si="3"/>
        <v>4737</v>
      </c>
      <c r="G116" s="9">
        <f t="shared" si="1"/>
        <v>157.9</v>
      </c>
      <c r="H116" s="7" t="s">
        <v>25</v>
      </c>
      <c r="I116" s="10" t="s">
        <v>31</v>
      </c>
      <c r="J116" s="7">
        <v>120</v>
      </c>
      <c r="K116" s="10" t="s">
        <v>31</v>
      </c>
      <c r="L116" s="7">
        <v>120</v>
      </c>
      <c r="M116" s="7" t="s">
        <v>27</v>
      </c>
      <c r="N116" s="7">
        <v>5.4</v>
      </c>
      <c r="O116" s="7">
        <v>0</v>
      </c>
      <c r="P116" s="7">
        <v>37.090000000000003</v>
      </c>
      <c r="Q116" s="7">
        <v>3.59</v>
      </c>
      <c r="R116" s="11">
        <v>0.89</v>
      </c>
      <c r="S116" s="11">
        <v>39.450000000000003</v>
      </c>
      <c r="T116" s="11">
        <v>20</v>
      </c>
      <c r="U116" s="7">
        <v>556</v>
      </c>
      <c r="V116" s="9">
        <f t="shared" si="2"/>
        <v>9.2666666666666675</v>
      </c>
      <c r="W116" s="12">
        <v>9.69</v>
      </c>
    </row>
    <row r="117" spans="1:23" ht="17" x14ac:dyDescent="0.2">
      <c r="A117" s="8">
        <v>45063</v>
      </c>
      <c r="B117" s="7" t="s">
        <v>114</v>
      </c>
      <c r="C117" s="7">
        <v>481365</v>
      </c>
      <c r="D117" s="7">
        <v>4.4000000000000004</v>
      </c>
      <c r="E117" s="8">
        <v>44824</v>
      </c>
      <c r="F117" s="7">
        <f t="shared" si="3"/>
        <v>239</v>
      </c>
      <c r="G117" s="9">
        <f t="shared" si="1"/>
        <v>7.9666666666666668</v>
      </c>
      <c r="H117" s="7" t="s">
        <v>25</v>
      </c>
      <c r="I117" s="10" t="s">
        <v>26</v>
      </c>
      <c r="J117" s="7">
        <v>45</v>
      </c>
      <c r="K117" s="10" t="s">
        <v>26</v>
      </c>
      <c r="L117" s="7">
        <v>45</v>
      </c>
      <c r="M117" s="7" t="s">
        <v>27</v>
      </c>
      <c r="N117" s="7">
        <v>0.64</v>
      </c>
      <c r="O117" s="11">
        <v>0</v>
      </c>
      <c r="P117" s="7">
        <v>4.66</v>
      </c>
      <c r="Q117" s="7">
        <v>0.21</v>
      </c>
      <c r="R117" s="11" t="s">
        <v>28</v>
      </c>
      <c r="S117" s="11">
        <v>0.13</v>
      </c>
      <c r="T117" s="11">
        <v>10</v>
      </c>
      <c r="U117" s="7">
        <v>264</v>
      </c>
      <c r="V117" s="9">
        <f t="shared" si="2"/>
        <v>4.4000000000000004</v>
      </c>
      <c r="W117" s="12">
        <v>1.17</v>
      </c>
    </row>
    <row r="118" spans="1:23" ht="17" x14ac:dyDescent="0.2">
      <c r="A118" s="8">
        <v>45063</v>
      </c>
      <c r="B118" s="7" t="s">
        <v>141</v>
      </c>
      <c r="C118" s="7">
        <v>487352</v>
      </c>
      <c r="D118" s="7">
        <v>4.2</v>
      </c>
      <c r="E118" s="8">
        <v>42112</v>
      </c>
      <c r="F118" s="7">
        <f t="shared" si="3"/>
        <v>2951</v>
      </c>
      <c r="G118" s="9">
        <f t="shared" si="1"/>
        <v>98.36666666666666</v>
      </c>
      <c r="H118" s="7" t="s">
        <v>25</v>
      </c>
      <c r="I118" s="10" t="s">
        <v>37</v>
      </c>
      <c r="J118" s="11">
        <v>110</v>
      </c>
      <c r="K118" s="10" t="s">
        <v>37</v>
      </c>
      <c r="L118" s="11">
        <v>110</v>
      </c>
      <c r="M118" s="7" t="s">
        <v>27</v>
      </c>
      <c r="N118" s="7">
        <v>3.84</v>
      </c>
      <c r="O118" s="7">
        <v>0.05</v>
      </c>
      <c r="P118" s="7">
        <v>6.61</v>
      </c>
      <c r="Q118" s="7">
        <v>0.3</v>
      </c>
      <c r="R118" s="11">
        <v>3.84</v>
      </c>
      <c r="S118" s="11">
        <v>1.02</v>
      </c>
      <c r="T118" s="11">
        <v>10</v>
      </c>
      <c r="U118" s="7">
        <v>273</v>
      </c>
      <c r="V118" s="9">
        <f t="shared" si="2"/>
        <v>4.55</v>
      </c>
      <c r="W118" s="12">
        <v>1.05</v>
      </c>
    </row>
    <row r="119" spans="1:23" ht="17" x14ac:dyDescent="0.2">
      <c r="A119" s="8">
        <v>45070</v>
      </c>
      <c r="B119" s="7" t="s">
        <v>142</v>
      </c>
      <c r="C119" s="7">
        <v>487419</v>
      </c>
      <c r="D119" s="7">
        <v>6.55</v>
      </c>
      <c r="E119" s="8">
        <v>44440</v>
      </c>
      <c r="F119" s="7">
        <f t="shared" si="3"/>
        <v>630</v>
      </c>
      <c r="G119" s="9">
        <f t="shared" si="1"/>
        <v>21</v>
      </c>
      <c r="H119" s="7" t="s">
        <v>25</v>
      </c>
      <c r="I119" s="10" t="s">
        <v>37</v>
      </c>
      <c r="J119" s="11">
        <v>125</v>
      </c>
      <c r="K119" s="10" t="s">
        <v>37</v>
      </c>
      <c r="L119" s="11">
        <v>125</v>
      </c>
      <c r="M119" s="7" t="s">
        <v>27</v>
      </c>
      <c r="N119" s="11">
        <v>1.44</v>
      </c>
      <c r="O119" s="11">
        <v>0.01</v>
      </c>
      <c r="P119" s="11">
        <v>1.58</v>
      </c>
      <c r="Q119" s="11">
        <v>0.94</v>
      </c>
      <c r="R119" s="11">
        <v>0.69</v>
      </c>
      <c r="S119" s="11" t="s">
        <v>29</v>
      </c>
      <c r="T119" s="13">
        <v>4</v>
      </c>
      <c r="U119" s="7">
        <v>251</v>
      </c>
      <c r="V119" s="9">
        <f t="shared" si="2"/>
        <v>4.1833333333333336</v>
      </c>
      <c r="W119" s="12">
        <v>1.06</v>
      </c>
    </row>
    <row r="120" spans="1:23" ht="17" x14ac:dyDescent="0.2">
      <c r="A120" s="8">
        <v>45084</v>
      </c>
      <c r="B120" s="7" t="s">
        <v>143</v>
      </c>
      <c r="C120" s="7">
        <v>479944</v>
      </c>
      <c r="D120" s="7">
        <v>8.9</v>
      </c>
      <c r="E120" s="8">
        <v>44716</v>
      </c>
      <c r="F120" s="7">
        <f t="shared" si="3"/>
        <v>368</v>
      </c>
      <c r="G120" s="9">
        <f t="shared" si="1"/>
        <v>12.266666666666667</v>
      </c>
      <c r="H120" s="7" t="s">
        <v>25</v>
      </c>
      <c r="I120" s="10" t="s">
        <v>26</v>
      </c>
      <c r="J120" s="11">
        <v>135</v>
      </c>
      <c r="K120" s="10" t="s">
        <v>26</v>
      </c>
      <c r="L120" s="11">
        <v>135</v>
      </c>
      <c r="M120" s="7" t="s">
        <v>27</v>
      </c>
      <c r="N120" s="7">
        <v>4.29</v>
      </c>
      <c r="O120" s="7">
        <v>0</v>
      </c>
      <c r="P120" s="7">
        <v>12.64</v>
      </c>
      <c r="Q120" s="7">
        <v>0.33</v>
      </c>
      <c r="R120" s="7" t="s">
        <v>28</v>
      </c>
      <c r="S120" s="7">
        <v>0.41</v>
      </c>
      <c r="T120" s="11">
        <v>49.45</v>
      </c>
      <c r="U120" s="7">
        <v>301</v>
      </c>
      <c r="V120" s="9">
        <f t="shared" si="2"/>
        <v>5.0166666666666666</v>
      </c>
      <c r="W120" s="12">
        <v>2.14</v>
      </c>
    </row>
    <row r="121" spans="1:23" ht="17" x14ac:dyDescent="0.2">
      <c r="A121" s="8">
        <v>45091</v>
      </c>
      <c r="B121" s="7" t="s">
        <v>144</v>
      </c>
      <c r="C121" s="7">
        <v>488669</v>
      </c>
      <c r="D121" s="7">
        <v>21.5</v>
      </c>
      <c r="E121" s="8">
        <v>44105</v>
      </c>
      <c r="F121" s="7">
        <f t="shared" si="3"/>
        <v>986</v>
      </c>
      <c r="G121" s="9">
        <f t="shared" si="1"/>
        <v>32.866666666666667</v>
      </c>
      <c r="H121" s="7" t="s">
        <v>25</v>
      </c>
      <c r="I121" s="10" t="s">
        <v>37</v>
      </c>
      <c r="J121" s="11">
        <v>82</v>
      </c>
      <c r="K121" s="10" t="s">
        <v>37</v>
      </c>
      <c r="L121" s="11">
        <v>82</v>
      </c>
      <c r="M121" s="7" t="s">
        <v>27</v>
      </c>
      <c r="N121" s="7">
        <v>13</v>
      </c>
      <c r="O121" s="7">
        <v>0.05</v>
      </c>
      <c r="P121" s="7">
        <v>9.14</v>
      </c>
      <c r="Q121" s="7">
        <v>0.56000000000000005</v>
      </c>
      <c r="R121" s="7">
        <v>12.77</v>
      </c>
      <c r="S121" s="7">
        <v>1.33</v>
      </c>
      <c r="T121" s="11" t="s">
        <v>29</v>
      </c>
      <c r="U121" s="7">
        <v>692</v>
      </c>
      <c r="V121" s="9">
        <f t="shared" si="2"/>
        <v>11.533333333333333</v>
      </c>
      <c r="W121" s="12">
        <v>17.95</v>
      </c>
    </row>
    <row r="122" spans="1:23" ht="17" x14ac:dyDescent="0.2">
      <c r="A122" s="14">
        <v>45105</v>
      </c>
      <c r="B122" s="11" t="s">
        <v>145</v>
      </c>
      <c r="C122" s="11">
        <v>488867</v>
      </c>
      <c r="D122" s="11">
        <v>5.9</v>
      </c>
      <c r="E122" s="14">
        <v>45000</v>
      </c>
      <c r="F122" s="11">
        <f t="shared" si="3"/>
        <v>105</v>
      </c>
      <c r="G122" s="15">
        <f t="shared" si="1"/>
        <v>3.5</v>
      </c>
      <c r="H122" s="11" t="s">
        <v>25</v>
      </c>
      <c r="I122" s="13" t="s">
        <v>26</v>
      </c>
      <c r="J122" s="11">
        <v>78</v>
      </c>
      <c r="K122" s="13" t="s">
        <v>26</v>
      </c>
      <c r="L122" s="11">
        <v>78</v>
      </c>
      <c r="M122" s="7" t="s">
        <v>27</v>
      </c>
      <c r="N122" s="11">
        <v>0.02</v>
      </c>
      <c r="O122" s="11">
        <v>0</v>
      </c>
      <c r="P122" s="11">
        <v>26.19</v>
      </c>
      <c r="Q122" s="11">
        <v>4.33</v>
      </c>
      <c r="R122" s="11" t="s">
        <v>28</v>
      </c>
      <c r="S122" s="11">
        <v>3.18</v>
      </c>
      <c r="T122" s="11" t="s">
        <v>29</v>
      </c>
      <c r="U122" s="11">
        <v>676</v>
      </c>
      <c r="V122" s="15">
        <f t="shared" si="2"/>
        <v>11.266666666666667</v>
      </c>
      <c r="W122" s="12">
        <v>5.26</v>
      </c>
    </row>
    <row r="123" spans="1:23" ht="17" x14ac:dyDescent="0.2">
      <c r="A123" s="14">
        <v>45112</v>
      </c>
      <c r="B123" s="11" t="s">
        <v>146</v>
      </c>
      <c r="C123" s="11">
        <v>259242</v>
      </c>
      <c r="D123" s="11">
        <v>4.3600000000000003</v>
      </c>
      <c r="E123" s="14">
        <v>43795</v>
      </c>
      <c r="F123" s="11">
        <f t="shared" si="3"/>
        <v>1317</v>
      </c>
      <c r="G123" s="15">
        <f t="shared" si="1"/>
        <v>43.9</v>
      </c>
      <c r="H123" s="11" t="s">
        <v>25</v>
      </c>
      <c r="I123" s="13" t="s">
        <v>37</v>
      </c>
      <c r="J123" s="11">
        <v>68</v>
      </c>
      <c r="K123" s="13" t="s">
        <v>37</v>
      </c>
      <c r="L123" s="11">
        <v>68</v>
      </c>
      <c r="M123" s="7" t="s">
        <v>27</v>
      </c>
      <c r="N123" s="29">
        <v>0.01</v>
      </c>
      <c r="O123" s="11">
        <v>0</v>
      </c>
      <c r="P123" s="11">
        <v>1.33</v>
      </c>
      <c r="Q123" s="11">
        <v>0.08</v>
      </c>
      <c r="R123" s="11">
        <v>0.64</v>
      </c>
      <c r="S123" s="29">
        <v>0.01</v>
      </c>
      <c r="T123" s="11" t="s">
        <v>29</v>
      </c>
      <c r="U123" s="11">
        <v>142</v>
      </c>
      <c r="V123" s="15">
        <f t="shared" si="2"/>
        <v>2.3666666666666667</v>
      </c>
      <c r="W123" s="12">
        <v>0.39</v>
      </c>
    </row>
    <row r="124" spans="1:23" ht="17" x14ac:dyDescent="0.2">
      <c r="A124" s="14">
        <v>45119</v>
      </c>
      <c r="B124" s="11" t="s">
        <v>147</v>
      </c>
      <c r="C124" s="11">
        <v>485848</v>
      </c>
      <c r="D124" s="11">
        <v>8.1999999999999993</v>
      </c>
      <c r="E124" s="14">
        <v>44876</v>
      </c>
      <c r="F124" s="11">
        <f t="shared" si="3"/>
        <v>243</v>
      </c>
      <c r="G124" s="15">
        <f t="shared" si="1"/>
        <v>8.1</v>
      </c>
      <c r="H124" s="11" t="s">
        <v>25</v>
      </c>
      <c r="I124" s="13" t="s">
        <v>137</v>
      </c>
      <c r="J124" s="11">
        <v>87</v>
      </c>
      <c r="K124" s="13" t="s">
        <v>137</v>
      </c>
      <c r="L124" s="11">
        <v>87</v>
      </c>
      <c r="M124" s="7" t="s">
        <v>27</v>
      </c>
      <c r="N124" s="11">
        <v>4.6100000000000003</v>
      </c>
      <c r="O124" s="11">
        <v>0.43</v>
      </c>
      <c r="P124" s="11">
        <v>59.68</v>
      </c>
      <c r="Q124" s="11">
        <v>5.32</v>
      </c>
      <c r="R124" s="11">
        <v>20.28</v>
      </c>
      <c r="S124" s="11">
        <v>1.43</v>
      </c>
      <c r="T124" s="11">
        <v>71.97</v>
      </c>
      <c r="U124" s="11">
        <v>907</v>
      </c>
      <c r="V124" s="15">
        <f t="shared" si="2"/>
        <v>15.116666666666667</v>
      </c>
      <c r="W124" s="15">
        <v>12.87</v>
      </c>
    </row>
    <row r="125" spans="1:23" ht="17" x14ac:dyDescent="0.2">
      <c r="A125" s="14">
        <v>45128</v>
      </c>
      <c r="B125" s="11" t="s">
        <v>148</v>
      </c>
      <c r="C125" s="11">
        <v>490434</v>
      </c>
      <c r="D125" s="11">
        <v>36</v>
      </c>
      <c r="E125" s="14">
        <v>41255</v>
      </c>
      <c r="F125" s="11">
        <f t="shared" si="3"/>
        <v>3873</v>
      </c>
      <c r="G125" s="15">
        <f t="shared" si="1"/>
        <v>129.1</v>
      </c>
      <c r="H125" s="11" t="s">
        <v>25</v>
      </c>
      <c r="I125" s="13" t="s">
        <v>31</v>
      </c>
      <c r="J125" s="11">
        <v>115</v>
      </c>
      <c r="K125" s="13" t="s">
        <v>31</v>
      </c>
      <c r="L125" s="11">
        <v>115</v>
      </c>
      <c r="M125" s="7" t="s">
        <v>27</v>
      </c>
      <c r="N125" s="11">
        <v>0.08</v>
      </c>
      <c r="O125" s="11">
        <v>0.03</v>
      </c>
      <c r="P125" s="11">
        <v>14.74</v>
      </c>
      <c r="Q125" s="11">
        <v>1.54</v>
      </c>
      <c r="R125" s="11" t="s">
        <v>28</v>
      </c>
      <c r="S125" s="11">
        <v>0.36</v>
      </c>
      <c r="T125" s="35" t="s">
        <v>29</v>
      </c>
      <c r="U125" s="11">
        <v>250</v>
      </c>
      <c r="V125" s="15">
        <f t="shared" si="2"/>
        <v>4.166666666666667</v>
      </c>
      <c r="W125" s="12">
        <v>5.39</v>
      </c>
    </row>
    <row r="126" spans="1:23" ht="17" x14ac:dyDescent="0.2">
      <c r="A126" s="14">
        <v>45133</v>
      </c>
      <c r="B126" s="11" t="s">
        <v>149</v>
      </c>
      <c r="C126" s="11">
        <v>486974</v>
      </c>
      <c r="D126" s="11">
        <v>8.18</v>
      </c>
      <c r="E126" s="14">
        <v>44875</v>
      </c>
      <c r="F126" s="11">
        <f t="shared" si="3"/>
        <v>258</v>
      </c>
      <c r="G126" s="15">
        <f t="shared" si="1"/>
        <v>8.6</v>
      </c>
      <c r="H126" s="11" t="s">
        <v>25</v>
      </c>
      <c r="I126" s="13" t="s">
        <v>26</v>
      </c>
      <c r="J126" s="11">
        <v>80</v>
      </c>
      <c r="K126" s="13" t="s">
        <v>26</v>
      </c>
      <c r="L126" s="11">
        <v>80</v>
      </c>
      <c r="M126" s="7" t="s">
        <v>27</v>
      </c>
      <c r="N126" s="11">
        <v>0.59</v>
      </c>
      <c r="O126" s="11">
        <v>0.08</v>
      </c>
      <c r="P126" s="11">
        <v>13.26</v>
      </c>
      <c r="Q126" s="11">
        <v>2.74</v>
      </c>
      <c r="R126" s="11" t="s">
        <v>28</v>
      </c>
      <c r="S126" s="11">
        <v>2.69</v>
      </c>
      <c r="T126" s="11">
        <v>0.48</v>
      </c>
      <c r="U126" s="11">
        <v>857</v>
      </c>
      <c r="V126" s="15">
        <f t="shared" si="2"/>
        <v>14.283333333333333</v>
      </c>
      <c r="W126" s="12">
        <v>7.09</v>
      </c>
    </row>
    <row r="127" spans="1:23" ht="17" x14ac:dyDescent="0.2">
      <c r="A127" s="14">
        <v>45135</v>
      </c>
      <c r="B127" s="11" t="s">
        <v>150</v>
      </c>
      <c r="C127" s="11">
        <v>490384</v>
      </c>
      <c r="D127" s="11">
        <v>27.7</v>
      </c>
      <c r="E127" s="14">
        <v>42914</v>
      </c>
      <c r="F127" s="11">
        <f t="shared" si="3"/>
        <v>2221</v>
      </c>
      <c r="G127" s="15">
        <f t="shared" si="1"/>
        <v>74.033333333333331</v>
      </c>
      <c r="H127" s="11" t="s">
        <v>54</v>
      </c>
      <c r="I127" s="13" t="s">
        <v>31</v>
      </c>
      <c r="J127" s="11">
        <v>94</v>
      </c>
      <c r="K127" s="13" t="s">
        <v>31</v>
      </c>
      <c r="L127" s="11">
        <v>94</v>
      </c>
      <c r="M127" s="7" t="s">
        <v>27</v>
      </c>
      <c r="N127" s="11">
        <v>0.82</v>
      </c>
      <c r="O127" s="11">
        <v>0.02</v>
      </c>
      <c r="P127" s="11">
        <v>17.72</v>
      </c>
      <c r="Q127" s="11">
        <v>6.4</v>
      </c>
      <c r="R127" s="11" t="s">
        <v>28</v>
      </c>
      <c r="S127" s="11">
        <v>0.48</v>
      </c>
      <c r="T127" s="11">
        <v>0.48</v>
      </c>
      <c r="U127" s="11">
        <v>200</v>
      </c>
      <c r="V127" s="15">
        <f t="shared" si="2"/>
        <v>3.3333333333333335</v>
      </c>
      <c r="W127" s="12">
        <v>5.38</v>
      </c>
    </row>
    <row r="128" spans="1:23" ht="17" x14ac:dyDescent="0.2">
      <c r="A128" s="14">
        <v>45138</v>
      </c>
      <c r="B128" s="11" t="s">
        <v>148</v>
      </c>
      <c r="C128" s="11">
        <v>490434</v>
      </c>
      <c r="D128" s="11">
        <v>38.5</v>
      </c>
      <c r="E128" s="14">
        <v>41255</v>
      </c>
      <c r="F128" s="11">
        <f t="shared" si="3"/>
        <v>3883</v>
      </c>
      <c r="G128" s="15">
        <f t="shared" si="1"/>
        <v>129.43333333333334</v>
      </c>
      <c r="H128" s="11" t="s">
        <v>25</v>
      </c>
      <c r="I128" s="13" t="s">
        <v>31</v>
      </c>
      <c r="J128" s="11">
        <v>127</v>
      </c>
      <c r="K128" s="13" t="s">
        <v>31</v>
      </c>
      <c r="L128" s="11">
        <v>127</v>
      </c>
      <c r="M128" s="7" t="s">
        <v>27</v>
      </c>
      <c r="N128" s="11">
        <v>10.24</v>
      </c>
      <c r="O128" s="11">
        <v>0.56999999999999995</v>
      </c>
      <c r="P128" s="11">
        <v>8.8000000000000007</v>
      </c>
      <c r="Q128" s="11" t="s">
        <v>28</v>
      </c>
      <c r="R128" s="11" t="s">
        <v>28</v>
      </c>
      <c r="S128" s="11">
        <v>0.05</v>
      </c>
      <c r="T128" s="35" t="s">
        <v>29</v>
      </c>
      <c r="U128" s="11">
        <v>157</v>
      </c>
      <c r="V128" s="15">
        <f t="shared" si="2"/>
        <v>2.6166666666666667</v>
      </c>
      <c r="W128" s="12">
        <v>5.03</v>
      </c>
    </row>
    <row r="129" spans="1:23" ht="17" x14ac:dyDescent="0.2">
      <c r="A129" s="14">
        <v>45140</v>
      </c>
      <c r="B129" s="11" t="s">
        <v>151</v>
      </c>
      <c r="C129" s="11">
        <v>489130</v>
      </c>
      <c r="D129" s="11">
        <v>5.54</v>
      </c>
      <c r="E129" s="14">
        <v>44964</v>
      </c>
      <c r="F129" s="11">
        <f t="shared" si="3"/>
        <v>176</v>
      </c>
      <c r="G129" s="15">
        <f t="shared" si="1"/>
        <v>5.8666666666666663</v>
      </c>
      <c r="H129" s="11" t="s">
        <v>25</v>
      </c>
      <c r="I129" s="13" t="s">
        <v>26</v>
      </c>
      <c r="J129" s="11">
        <v>70</v>
      </c>
      <c r="K129" s="13" t="s">
        <v>26</v>
      </c>
      <c r="L129" s="11">
        <v>70</v>
      </c>
      <c r="M129" s="7" t="s">
        <v>27</v>
      </c>
      <c r="N129" s="11">
        <v>1.72</v>
      </c>
      <c r="O129" s="11">
        <v>0</v>
      </c>
      <c r="P129" s="11">
        <v>8.32</v>
      </c>
      <c r="Q129" s="11">
        <v>1.33</v>
      </c>
      <c r="R129" s="11" t="s">
        <v>28</v>
      </c>
      <c r="S129" s="11">
        <v>0.34</v>
      </c>
      <c r="T129" s="11">
        <v>19.87</v>
      </c>
      <c r="U129" s="11">
        <v>426</v>
      </c>
      <c r="V129" s="15">
        <f t="shared" si="2"/>
        <v>7.1</v>
      </c>
      <c r="W129" s="12">
        <v>1.86</v>
      </c>
    </row>
    <row r="130" spans="1:23" ht="17" x14ac:dyDescent="0.2">
      <c r="A130" s="14">
        <v>45141</v>
      </c>
      <c r="B130" s="11" t="s">
        <v>152</v>
      </c>
      <c r="C130" s="11">
        <v>268158</v>
      </c>
      <c r="D130" s="11">
        <v>30</v>
      </c>
      <c r="E130" s="14">
        <v>42652</v>
      </c>
      <c r="F130" s="11">
        <f t="shared" si="3"/>
        <v>2489</v>
      </c>
      <c r="G130" s="15">
        <f t="shared" si="1"/>
        <v>82.966666666666669</v>
      </c>
      <c r="H130" s="11" t="s">
        <v>25</v>
      </c>
      <c r="I130" s="13" t="s">
        <v>26</v>
      </c>
      <c r="J130" s="11">
        <v>60</v>
      </c>
      <c r="K130" s="13" t="s">
        <v>26</v>
      </c>
      <c r="L130" s="11">
        <v>60</v>
      </c>
      <c r="M130" s="7" t="s">
        <v>27</v>
      </c>
      <c r="N130" s="11">
        <v>8.8000000000000007</v>
      </c>
      <c r="O130" s="11">
        <v>0.05</v>
      </c>
      <c r="P130" s="11">
        <v>20.329999999999998</v>
      </c>
      <c r="Q130" s="11">
        <v>2.97</v>
      </c>
      <c r="R130" s="11" t="s">
        <v>28</v>
      </c>
      <c r="S130" s="11">
        <v>3.53</v>
      </c>
      <c r="T130" s="11" t="s">
        <v>29</v>
      </c>
      <c r="U130" s="11">
        <v>423</v>
      </c>
      <c r="V130" s="15">
        <f t="shared" si="2"/>
        <v>7.05</v>
      </c>
      <c r="W130" s="12">
        <v>15.26</v>
      </c>
    </row>
    <row r="131" spans="1:23" ht="17" x14ac:dyDescent="0.2">
      <c r="A131" s="14">
        <v>45147</v>
      </c>
      <c r="B131" s="11" t="s">
        <v>133</v>
      </c>
      <c r="C131" s="11">
        <v>484852</v>
      </c>
      <c r="D131" s="11">
        <v>15.4</v>
      </c>
      <c r="E131" s="14">
        <v>44918</v>
      </c>
      <c r="F131" s="11">
        <f t="shared" si="3"/>
        <v>229</v>
      </c>
      <c r="G131" s="15">
        <f t="shared" si="1"/>
        <v>7.6333333333333337</v>
      </c>
      <c r="H131" s="11" t="s">
        <v>25</v>
      </c>
      <c r="I131" s="13" t="s">
        <v>72</v>
      </c>
      <c r="J131" s="11">
        <v>75</v>
      </c>
      <c r="K131" s="13" t="s">
        <v>72</v>
      </c>
      <c r="L131" s="11">
        <v>75</v>
      </c>
      <c r="M131" s="7" t="s">
        <v>27</v>
      </c>
      <c r="N131" s="11">
        <v>0.71</v>
      </c>
      <c r="O131" s="11">
        <v>0.1</v>
      </c>
      <c r="P131" s="11">
        <v>41.17</v>
      </c>
      <c r="Q131" s="11">
        <v>5.43</v>
      </c>
      <c r="R131" s="11" t="s">
        <v>28</v>
      </c>
      <c r="S131" s="11">
        <v>1.39</v>
      </c>
      <c r="T131" s="11">
        <v>102.63</v>
      </c>
      <c r="U131" s="15">
        <v>1069</v>
      </c>
      <c r="V131" s="15">
        <f t="shared" si="2"/>
        <v>17.816666666666666</v>
      </c>
      <c r="W131" s="15">
        <v>14.44</v>
      </c>
    </row>
    <row r="132" spans="1:23" ht="17" x14ac:dyDescent="0.2">
      <c r="A132" s="14">
        <v>45148</v>
      </c>
      <c r="B132" s="11" t="s">
        <v>153</v>
      </c>
      <c r="C132" s="11">
        <v>488418</v>
      </c>
      <c r="D132" s="11">
        <v>6.5</v>
      </c>
      <c r="E132" s="14">
        <v>44732</v>
      </c>
      <c r="F132" s="11">
        <f t="shared" si="3"/>
        <v>416</v>
      </c>
      <c r="G132" s="15">
        <f t="shared" si="1"/>
        <v>13.866666666666667</v>
      </c>
      <c r="H132" s="11" t="s">
        <v>25</v>
      </c>
      <c r="I132" s="13" t="s">
        <v>26</v>
      </c>
      <c r="J132" s="11">
        <v>71</v>
      </c>
      <c r="K132" s="13" t="s">
        <v>26</v>
      </c>
      <c r="L132" s="11">
        <v>71</v>
      </c>
      <c r="M132" s="7" t="s">
        <v>27</v>
      </c>
      <c r="N132" s="11">
        <v>0.72</v>
      </c>
      <c r="O132" s="11">
        <v>0.03</v>
      </c>
      <c r="P132" s="11">
        <v>12.51</v>
      </c>
      <c r="Q132" s="11">
        <v>3.1</v>
      </c>
      <c r="R132" s="11" t="s">
        <v>28</v>
      </c>
      <c r="S132" s="11">
        <v>0.12</v>
      </c>
      <c r="T132" s="11" t="s">
        <v>29</v>
      </c>
      <c r="U132" s="15">
        <v>1402</v>
      </c>
      <c r="V132" s="15">
        <f t="shared" si="2"/>
        <v>23.366666666666667</v>
      </c>
      <c r="W132" s="12">
        <v>6.15</v>
      </c>
    </row>
    <row r="133" spans="1:23" ht="17" x14ac:dyDescent="0.2">
      <c r="A133" s="14">
        <v>45154</v>
      </c>
      <c r="B133" s="11" t="s">
        <v>154</v>
      </c>
      <c r="C133" s="11">
        <v>485494</v>
      </c>
      <c r="D133" s="11">
        <v>29</v>
      </c>
      <c r="E133" s="14">
        <v>44717</v>
      </c>
      <c r="F133" s="11">
        <f t="shared" si="3"/>
        <v>437</v>
      </c>
      <c r="G133" s="15">
        <f t="shared" si="1"/>
        <v>14.566666666666666</v>
      </c>
      <c r="H133" s="11" t="s">
        <v>25</v>
      </c>
      <c r="I133" s="13" t="s">
        <v>26</v>
      </c>
      <c r="J133" s="11">
        <v>40</v>
      </c>
      <c r="K133" s="13" t="s">
        <v>26</v>
      </c>
      <c r="L133" s="11">
        <v>40</v>
      </c>
      <c r="M133" s="7" t="s">
        <v>27</v>
      </c>
      <c r="N133" s="11">
        <v>1.92</v>
      </c>
      <c r="O133" s="11">
        <v>0.02</v>
      </c>
      <c r="P133" s="11">
        <v>4.5199999999999996</v>
      </c>
      <c r="Q133" s="11">
        <v>0.51</v>
      </c>
      <c r="R133" s="11" t="s">
        <v>28</v>
      </c>
      <c r="S133" s="11">
        <v>0.1</v>
      </c>
      <c r="T133" s="11" t="s">
        <v>29</v>
      </c>
      <c r="U133" s="11">
        <v>501</v>
      </c>
      <c r="V133" s="15">
        <f t="shared" si="2"/>
        <v>8.35</v>
      </c>
      <c r="W133" s="12">
        <v>6.24</v>
      </c>
    </row>
    <row r="134" spans="1:23" ht="17" x14ac:dyDescent="0.2">
      <c r="A134" s="14">
        <v>45154</v>
      </c>
      <c r="B134" s="11" t="s">
        <v>155</v>
      </c>
      <c r="C134" s="11">
        <v>491488</v>
      </c>
      <c r="D134" s="11">
        <v>7.45</v>
      </c>
      <c r="E134" s="14">
        <v>44636</v>
      </c>
      <c r="F134" s="11">
        <f t="shared" si="3"/>
        <v>518</v>
      </c>
      <c r="G134" s="15">
        <f t="shared" si="1"/>
        <v>17.266666666666666</v>
      </c>
      <c r="H134" s="11" t="s">
        <v>25</v>
      </c>
      <c r="I134" s="13" t="s">
        <v>37</v>
      </c>
      <c r="J134" s="11">
        <v>35</v>
      </c>
      <c r="K134" s="13" t="s">
        <v>37</v>
      </c>
      <c r="L134" s="11">
        <v>35</v>
      </c>
      <c r="M134" s="7" t="s">
        <v>27</v>
      </c>
      <c r="N134" s="11">
        <v>1.69</v>
      </c>
      <c r="O134" s="11">
        <v>0</v>
      </c>
      <c r="P134" s="11">
        <v>5.79</v>
      </c>
      <c r="Q134" s="11">
        <v>0.61</v>
      </c>
      <c r="R134" s="11">
        <v>0.12</v>
      </c>
      <c r="S134" s="11">
        <v>0.9</v>
      </c>
      <c r="T134" s="11" t="s">
        <v>29</v>
      </c>
      <c r="U134" s="11">
        <v>296</v>
      </c>
      <c r="V134" s="15">
        <f t="shared" si="2"/>
        <v>4.9333333333333336</v>
      </c>
      <c r="W134" s="12">
        <v>2.02</v>
      </c>
    </row>
    <row r="135" spans="1:23" ht="17" x14ac:dyDescent="0.2">
      <c r="A135" s="14">
        <v>45155</v>
      </c>
      <c r="B135" s="11" t="s">
        <v>156</v>
      </c>
      <c r="C135" s="11">
        <v>489755</v>
      </c>
      <c r="D135" s="11">
        <v>5.2</v>
      </c>
      <c r="E135" s="14">
        <v>45021</v>
      </c>
      <c r="F135" s="11">
        <f t="shared" si="3"/>
        <v>134</v>
      </c>
      <c r="G135" s="15">
        <f t="shared" si="1"/>
        <v>4.4666666666666668</v>
      </c>
      <c r="H135" s="11" t="s">
        <v>25</v>
      </c>
      <c r="I135" s="13" t="s">
        <v>26</v>
      </c>
      <c r="J135" s="11">
        <v>55</v>
      </c>
      <c r="K135" s="13" t="s">
        <v>26</v>
      </c>
      <c r="L135" s="11">
        <v>55</v>
      </c>
      <c r="M135" s="7" t="s">
        <v>27</v>
      </c>
      <c r="N135" s="11">
        <v>1.46</v>
      </c>
      <c r="O135" s="11">
        <v>0.05</v>
      </c>
      <c r="P135" s="11">
        <v>6.27</v>
      </c>
      <c r="Q135" s="11">
        <v>0.64</v>
      </c>
      <c r="R135" s="11" t="s">
        <v>28</v>
      </c>
      <c r="S135" s="11">
        <v>0.54</v>
      </c>
      <c r="T135" s="11">
        <v>204.57</v>
      </c>
      <c r="U135" s="11">
        <v>838</v>
      </c>
      <c r="V135" s="15">
        <f t="shared" si="2"/>
        <v>13.966666666666667</v>
      </c>
      <c r="W135" s="12">
        <v>2.62</v>
      </c>
    </row>
    <row r="136" spans="1:23" ht="17" x14ac:dyDescent="0.2">
      <c r="A136" s="14">
        <v>45168</v>
      </c>
      <c r="B136" s="11" t="s">
        <v>58</v>
      </c>
      <c r="C136" s="11">
        <v>486500</v>
      </c>
      <c r="D136" s="11">
        <v>21.2</v>
      </c>
      <c r="E136" s="14">
        <v>44531</v>
      </c>
      <c r="F136" s="11">
        <f t="shared" si="3"/>
        <v>637</v>
      </c>
      <c r="G136" s="15">
        <f t="shared" si="1"/>
        <v>21.233333333333334</v>
      </c>
      <c r="H136" s="11" t="s">
        <v>25</v>
      </c>
      <c r="I136" s="13" t="s">
        <v>26</v>
      </c>
      <c r="J136" s="11">
        <v>43</v>
      </c>
      <c r="K136" s="13" t="s">
        <v>26</v>
      </c>
      <c r="L136" s="11">
        <v>43</v>
      </c>
      <c r="M136" s="7" t="s">
        <v>27</v>
      </c>
      <c r="N136" s="11">
        <v>5.12</v>
      </c>
      <c r="O136" s="11">
        <v>0</v>
      </c>
      <c r="P136" s="11">
        <v>7.07</v>
      </c>
      <c r="Q136" s="11">
        <v>8.0299999999999994</v>
      </c>
      <c r="R136" s="11" t="s">
        <v>28</v>
      </c>
      <c r="S136" s="11">
        <v>0.22</v>
      </c>
      <c r="T136" s="11">
        <v>158.21</v>
      </c>
      <c r="U136" s="11">
        <v>708</v>
      </c>
      <c r="V136" s="15">
        <f t="shared" si="2"/>
        <v>11.8</v>
      </c>
      <c r="W136" s="12">
        <v>11.82</v>
      </c>
    </row>
    <row r="137" spans="1:23" ht="17" x14ac:dyDescent="0.2">
      <c r="A137" s="14">
        <v>45175</v>
      </c>
      <c r="B137" s="11" t="s">
        <v>157</v>
      </c>
      <c r="C137" s="11">
        <v>489496</v>
      </c>
      <c r="D137" s="11">
        <v>10.3</v>
      </c>
      <c r="E137" s="14">
        <v>43538</v>
      </c>
      <c r="F137" s="11">
        <f t="shared" si="3"/>
        <v>1637</v>
      </c>
      <c r="G137" s="15">
        <f t="shared" si="1"/>
        <v>54.56666666666667</v>
      </c>
      <c r="H137" s="11" t="s">
        <v>25</v>
      </c>
      <c r="I137" s="13" t="s">
        <v>26</v>
      </c>
      <c r="J137" s="11">
        <v>60</v>
      </c>
      <c r="K137" s="13" t="s">
        <v>26</v>
      </c>
      <c r="L137" s="11">
        <v>60</v>
      </c>
      <c r="M137" s="7" t="s">
        <v>27</v>
      </c>
      <c r="N137" s="11">
        <v>7.96</v>
      </c>
      <c r="O137" s="11">
        <v>0.03</v>
      </c>
      <c r="P137" s="11">
        <v>40.65</v>
      </c>
      <c r="Q137" s="11">
        <v>1.75</v>
      </c>
      <c r="R137" s="11" t="s">
        <v>28</v>
      </c>
      <c r="S137" s="11">
        <v>1.92</v>
      </c>
      <c r="T137" s="11">
        <v>3.27</v>
      </c>
      <c r="U137" s="15">
        <v>1118</v>
      </c>
      <c r="V137" s="15">
        <f t="shared" si="2"/>
        <v>18.633333333333333</v>
      </c>
      <c r="W137" s="12">
        <v>6.94</v>
      </c>
    </row>
    <row r="138" spans="1:23" ht="17" x14ac:dyDescent="0.2">
      <c r="A138" s="14">
        <v>45175</v>
      </c>
      <c r="B138" s="11" t="s">
        <v>158</v>
      </c>
      <c r="C138" s="11">
        <v>491419</v>
      </c>
      <c r="D138" s="11">
        <v>21.4</v>
      </c>
      <c r="E138" s="14">
        <v>43548</v>
      </c>
      <c r="F138" s="11">
        <f t="shared" si="3"/>
        <v>1627</v>
      </c>
      <c r="G138" s="15">
        <f t="shared" si="1"/>
        <v>54.233333333333334</v>
      </c>
      <c r="H138" s="11" t="s">
        <v>25</v>
      </c>
      <c r="I138" s="13" t="s">
        <v>26</v>
      </c>
      <c r="J138" s="11">
        <v>55</v>
      </c>
      <c r="K138" s="13" t="s">
        <v>26</v>
      </c>
      <c r="L138" s="11">
        <v>55</v>
      </c>
      <c r="M138" s="7" t="s">
        <v>27</v>
      </c>
      <c r="N138" s="11">
        <v>2.84</v>
      </c>
      <c r="O138" s="11">
        <v>0.02</v>
      </c>
      <c r="P138" s="11">
        <v>34.33</v>
      </c>
      <c r="Q138" s="11">
        <v>10.08</v>
      </c>
      <c r="R138" s="11" t="s">
        <v>28</v>
      </c>
      <c r="S138" s="11">
        <v>2.2999999999999998</v>
      </c>
      <c r="T138" s="11">
        <v>66.180000000000007</v>
      </c>
      <c r="U138" s="11">
        <v>811</v>
      </c>
      <c r="V138" s="15">
        <f t="shared" si="2"/>
        <v>13.516666666666667</v>
      </c>
      <c r="W138" s="12">
        <v>9.76</v>
      </c>
    </row>
    <row r="139" spans="1:23" ht="17" x14ac:dyDescent="0.2">
      <c r="A139" s="14">
        <v>45177</v>
      </c>
      <c r="B139" s="11" t="s">
        <v>159</v>
      </c>
      <c r="C139" s="11">
        <v>492424</v>
      </c>
      <c r="D139" s="11">
        <v>28</v>
      </c>
      <c r="E139" s="14">
        <v>40388</v>
      </c>
      <c r="F139" s="11">
        <f t="shared" si="3"/>
        <v>4789</v>
      </c>
      <c r="G139" s="15">
        <f t="shared" si="1"/>
        <v>159.63333333333333</v>
      </c>
      <c r="H139" s="11" t="s">
        <v>25</v>
      </c>
      <c r="I139" s="13" t="s">
        <v>31</v>
      </c>
      <c r="J139" s="11">
        <v>120</v>
      </c>
      <c r="K139" s="13" t="s">
        <v>31</v>
      </c>
      <c r="L139" s="11">
        <v>120</v>
      </c>
      <c r="M139" s="7" t="s">
        <v>27</v>
      </c>
      <c r="N139" s="11">
        <v>0.74</v>
      </c>
      <c r="O139" s="11">
        <v>0.05</v>
      </c>
      <c r="P139" s="11">
        <v>2.95</v>
      </c>
      <c r="Q139" s="11" t="s">
        <v>28</v>
      </c>
      <c r="R139" s="11" t="s">
        <v>28</v>
      </c>
      <c r="S139" s="11">
        <v>0.82</v>
      </c>
      <c r="T139" s="11">
        <v>2.97</v>
      </c>
      <c r="U139" s="11">
        <v>188</v>
      </c>
      <c r="V139" s="15">
        <f t="shared" si="2"/>
        <v>3.1333333333333333</v>
      </c>
      <c r="W139" s="12">
        <v>2.75</v>
      </c>
    </row>
    <row r="140" spans="1:23" ht="17" x14ac:dyDescent="0.2">
      <c r="A140" s="14">
        <v>45182</v>
      </c>
      <c r="B140" s="11" t="s">
        <v>160</v>
      </c>
      <c r="C140" s="11">
        <v>490061</v>
      </c>
      <c r="D140" s="11">
        <v>23</v>
      </c>
      <c r="E140" s="14">
        <v>44372</v>
      </c>
      <c r="F140" s="11">
        <f t="shared" si="3"/>
        <v>810</v>
      </c>
      <c r="G140" s="15">
        <f t="shared" si="1"/>
        <v>27</v>
      </c>
      <c r="H140" s="11" t="s">
        <v>25</v>
      </c>
      <c r="I140" s="13" t="s">
        <v>26</v>
      </c>
      <c r="J140" s="11">
        <v>95</v>
      </c>
      <c r="K140" s="13" t="s">
        <v>26</v>
      </c>
      <c r="L140" s="11">
        <v>95</v>
      </c>
      <c r="M140" s="7" t="s">
        <v>27</v>
      </c>
      <c r="N140" s="11">
        <v>11.98</v>
      </c>
      <c r="O140" s="11">
        <v>0.56999999999999995</v>
      </c>
      <c r="P140" s="11">
        <v>50.84</v>
      </c>
      <c r="Q140" s="11">
        <v>6.58</v>
      </c>
      <c r="R140" s="11">
        <v>2.12</v>
      </c>
      <c r="S140" s="11">
        <v>0.87</v>
      </c>
      <c r="T140" s="11" t="s">
        <v>29</v>
      </c>
      <c r="U140" s="15">
        <v>1094</v>
      </c>
      <c r="V140" s="15">
        <f t="shared" si="2"/>
        <v>18.233333333333334</v>
      </c>
      <c r="W140" s="12">
        <v>33.380000000000003</v>
      </c>
    </row>
    <row r="141" spans="1:23" ht="17" x14ac:dyDescent="0.2">
      <c r="A141" s="14">
        <v>45182</v>
      </c>
      <c r="B141" s="11" t="s">
        <v>161</v>
      </c>
      <c r="C141" s="11">
        <v>491819</v>
      </c>
      <c r="D141" s="11">
        <v>7.6</v>
      </c>
      <c r="E141" s="14">
        <v>45055</v>
      </c>
      <c r="F141" s="11">
        <f t="shared" si="3"/>
        <v>127</v>
      </c>
      <c r="G141" s="15">
        <f t="shared" si="1"/>
        <v>4.2333333333333334</v>
      </c>
      <c r="H141" s="11" t="s">
        <v>25</v>
      </c>
      <c r="I141" s="13" t="s">
        <v>37</v>
      </c>
      <c r="J141" s="11">
        <v>60</v>
      </c>
      <c r="K141" s="13" t="s">
        <v>37</v>
      </c>
      <c r="L141" s="11">
        <v>60</v>
      </c>
      <c r="M141" s="7" t="s">
        <v>27</v>
      </c>
      <c r="N141" s="11">
        <v>0.1</v>
      </c>
      <c r="O141" s="11">
        <v>0</v>
      </c>
      <c r="P141" s="11">
        <v>2.2999999999999998</v>
      </c>
      <c r="Q141" s="11">
        <v>1</v>
      </c>
      <c r="R141" s="11">
        <v>2.36</v>
      </c>
      <c r="S141" s="11">
        <v>0.1</v>
      </c>
      <c r="T141" s="11">
        <v>2.02</v>
      </c>
      <c r="U141" s="11">
        <v>273</v>
      </c>
      <c r="V141" s="15">
        <f t="shared" si="2"/>
        <v>4.55</v>
      </c>
      <c r="W141" s="12">
        <v>1.18</v>
      </c>
    </row>
    <row r="142" spans="1:23" ht="17" x14ac:dyDescent="0.2">
      <c r="A142" s="14">
        <v>45189</v>
      </c>
      <c r="B142" s="11" t="s">
        <v>58</v>
      </c>
      <c r="C142" s="11">
        <v>492550</v>
      </c>
      <c r="D142" s="11">
        <v>4.5</v>
      </c>
      <c r="E142" s="14">
        <v>42120</v>
      </c>
      <c r="F142" s="11">
        <f t="shared" si="3"/>
        <v>3069</v>
      </c>
      <c r="G142" s="15">
        <f t="shared" si="1"/>
        <v>102.3</v>
      </c>
      <c r="H142" s="11" t="s">
        <v>25</v>
      </c>
      <c r="I142" s="13" t="s">
        <v>37</v>
      </c>
      <c r="J142" s="11">
        <v>145</v>
      </c>
      <c r="K142" s="13" t="s">
        <v>37</v>
      </c>
      <c r="L142" s="11">
        <v>145</v>
      </c>
      <c r="M142" s="7" t="s">
        <v>27</v>
      </c>
      <c r="N142" s="11">
        <v>0.21</v>
      </c>
      <c r="O142" s="11">
        <v>0</v>
      </c>
      <c r="P142" s="11">
        <v>3.38</v>
      </c>
      <c r="Q142" s="11">
        <v>0.79</v>
      </c>
      <c r="R142" s="11">
        <v>2.23</v>
      </c>
      <c r="S142" s="11">
        <v>0.03</v>
      </c>
      <c r="T142" s="11">
        <v>2.23</v>
      </c>
      <c r="U142" s="11">
        <v>234</v>
      </c>
      <c r="V142" s="15">
        <f t="shared" si="2"/>
        <v>3.9</v>
      </c>
      <c r="W142" s="12">
        <v>0.7</v>
      </c>
    </row>
    <row r="143" spans="1:23" ht="17" x14ac:dyDescent="0.2">
      <c r="A143" s="14">
        <v>45196</v>
      </c>
      <c r="B143" s="11" t="s">
        <v>162</v>
      </c>
      <c r="C143" s="11">
        <v>491345</v>
      </c>
      <c r="D143" s="11">
        <v>14.5</v>
      </c>
      <c r="E143" s="14">
        <v>44877</v>
      </c>
      <c r="F143" s="11">
        <f t="shared" si="3"/>
        <v>319</v>
      </c>
      <c r="G143" s="15">
        <f t="shared" si="1"/>
        <v>10.633333333333333</v>
      </c>
      <c r="H143" s="11" t="s">
        <v>25</v>
      </c>
      <c r="I143" s="13" t="s">
        <v>26</v>
      </c>
      <c r="J143" s="11">
        <v>48</v>
      </c>
      <c r="K143" s="13" t="s">
        <v>26</v>
      </c>
      <c r="L143" s="11">
        <v>48</v>
      </c>
      <c r="M143" s="7" t="s">
        <v>27</v>
      </c>
      <c r="N143" s="11">
        <v>2.79</v>
      </c>
      <c r="O143" s="11">
        <v>0.13</v>
      </c>
      <c r="P143" s="11">
        <v>6.47</v>
      </c>
      <c r="Q143" s="11">
        <v>2.23</v>
      </c>
      <c r="R143" s="11">
        <v>0.02</v>
      </c>
      <c r="S143" s="11">
        <v>0.05</v>
      </c>
      <c r="T143" s="11">
        <v>123.29</v>
      </c>
      <c r="U143" s="11">
        <v>557</v>
      </c>
      <c r="V143" s="15">
        <f t="shared" si="2"/>
        <v>9.2833333333333332</v>
      </c>
      <c r="W143" s="12">
        <v>5</v>
      </c>
    </row>
    <row r="144" spans="1:23" ht="17" x14ac:dyDescent="0.2">
      <c r="A144" s="14">
        <v>45196</v>
      </c>
      <c r="B144" s="11" t="s">
        <v>163</v>
      </c>
      <c r="C144" s="11">
        <v>491035</v>
      </c>
      <c r="D144" s="11">
        <v>5.3</v>
      </c>
      <c r="E144" s="14">
        <v>44412</v>
      </c>
      <c r="F144" s="11">
        <f t="shared" si="3"/>
        <v>784</v>
      </c>
      <c r="G144" s="15">
        <f t="shared" si="1"/>
        <v>26.133333333333333</v>
      </c>
      <c r="H144" s="11" t="s">
        <v>25</v>
      </c>
      <c r="I144" s="13" t="s">
        <v>37</v>
      </c>
      <c r="J144" s="11">
        <v>95</v>
      </c>
      <c r="K144" s="13" t="s">
        <v>37</v>
      </c>
      <c r="L144" s="11">
        <v>95</v>
      </c>
      <c r="M144" s="7" t="s">
        <v>27</v>
      </c>
      <c r="N144" s="11">
        <v>2.71</v>
      </c>
      <c r="O144" s="11">
        <v>0.05</v>
      </c>
      <c r="P144" s="11">
        <v>20.74</v>
      </c>
      <c r="Q144" s="11">
        <v>0.08</v>
      </c>
      <c r="R144" s="11">
        <v>4.84</v>
      </c>
      <c r="S144" s="11">
        <v>0.84</v>
      </c>
      <c r="T144" s="11">
        <v>67.53</v>
      </c>
      <c r="U144" s="11">
        <v>627</v>
      </c>
      <c r="V144" s="15">
        <f t="shared" si="2"/>
        <v>10.45</v>
      </c>
      <c r="W144" s="12">
        <v>2.36</v>
      </c>
    </row>
    <row r="145" spans="1:23" ht="17" x14ac:dyDescent="0.2">
      <c r="A145" s="14">
        <v>45203</v>
      </c>
      <c r="B145" s="11" t="s">
        <v>86</v>
      </c>
      <c r="C145" s="11">
        <v>487155</v>
      </c>
      <c r="D145" s="11">
        <v>11.2</v>
      </c>
      <c r="E145" s="14">
        <v>43992</v>
      </c>
      <c r="F145" s="11">
        <f t="shared" si="3"/>
        <v>1211</v>
      </c>
      <c r="G145" s="15">
        <f t="shared" si="1"/>
        <v>40.366666666666667</v>
      </c>
      <c r="H145" s="11" t="s">
        <v>25</v>
      </c>
      <c r="I145" s="13" t="s">
        <v>26</v>
      </c>
      <c r="J145" s="11">
        <v>137</v>
      </c>
      <c r="K145" s="13" t="s">
        <v>26</v>
      </c>
      <c r="L145" s="11">
        <v>137</v>
      </c>
      <c r="M145" s="7" t="s">
        <v>27</v>
      </c>
      <c r="N145" s="11">
        <v>21.45</v>
      </c>
      <c r="O145" s="11">
        <v>7.0000000000000007E-2</v>
      </c>
      <c r="P145" s="11">
        <v>78.72</v>
      </c>
      <c r="Q145" s="11">
        <v>0.33</v>
      </c>
      <c r="R145" s="11">
        <v>18.739999999999998</v>
      </c>
      <c r="S145" s="11">
        <v>0.03</v>
      </c>
      <c r="T145" s="11" t="s">
        <v>29</v>
      </c>
      <c r="U145" s="11">
        <v>849</v>
      </c>
      <c r="V145" s="15">
        <f t="shared" si="2"/>
        <v>14.15</v>
      </c>
      <c r="W145" s="12">
        <v>16.5</v>
      </c>
    </row>
    <row r="146" spans="1:23" ht="17" x14ac:dyDescent="0.2">
      <c r="A146" s="14">
        <v>45203</v>
      </c>
      <c r="B146" s="11" t="s">
        <v>164</v>
      </c>
      <c r="C146" s="11">
        <v>490135</v>
      </c>
      <c r="D146" s="11">
        <v>7.1</v>
      </c>
      <c r="E146" s="14">
        <v>44717</v>
      </c>
      <c r="F146" s="11">
        <f t="shared" si="3"/>
        <v>486</v>
      </c>
      <c r="G146" s="15">
        <f t="shared" si="1"/>
        <v>16.2</v>
      </c>
      <c r="H146" s="11" t="s">
        <v>25</v>
      </c>
      <c r="I146" s="13" t="s">
        <v>26</v>
      </c>
      <c r="J146" s="11">
        <v>102</v>
      </c>
      <c r="K146" s="13" t="s">
        <v>26</v>
      </c>
      <c r="L146" s="11">
        <v>102</v>
      </c>
      <c r="M146" s="7" t="s">
        <v>27</v>
      </c>
      <c r="N146" s="11">
        <v>0.95</v>
      </c>
      <c r="O146" s="11">
        <v>0.03</v>
      </c>
      <c r="P146" s="11">
        <v>28.06</v>
      </c>
      <c r="Q146" s="11">
        <v>9.2200000000000006</v>
      </c>
      <c r="R146" s="11" t="s">
        <v>28</v>
      </c>
      <c r="S146" s="11">
        <v>0.05</v>
      </c>
      <c r="T146" s="11" t="s">
        <v>29</v>
      </c>
      <c r="U146" s="11">
        <v>817</v>
      </c>
      <c r="V146" s="15">
        <f t="shared" si="2"/>
        <v>13.616666666666667</v>
      </c>
      <c r="W146" s="12">
        <v>5.65</v>
      </c>
    </row>
    <row r="147" spans="1:23" ht="17" x14ac:dyDescent="0.2">
      <c r="A147" s="14">
        <v>45217</v>
      </c>
      <c r="B147" s="11" t="s">
        <v>44</v>
      </c>
      <c r="C147" s="11">
        <v>491070</v>
      </c>
      <c r="D147" s="11">
        <v>27.1</v>
      </c>
      <c r="E147" s="14">
        <v>44756</v>
      </c>
      <c r="F147" s="11">
        <f t="shared" si="3"/>
        <v>461</v>
      </c>
      <c r="G147" s="15">
        <f t="shared" si="1"/>
        <v>15.366666666666667</v>
      </c>
      <c r="H147" s="11" t="s">
        <v>25</v>
      </c>
      <c r="I147" s="13" t="s">
        <v>26</v>
      </c>
      <c r="J147" s="11">
        <v>54</v>
      </c>
      <c r="K147" s="13" t="s">
        <v>26</v>
      </c>
      <c r="L147" s="11">
        <v>54</v>
      </c>
      <c r="M147" s="7" t="s">
        <v>27</v>
      </c>
      <c r="N147" s="11">
        <v>2.0299999999999998</v>
      </c>
      <c r="O147" s="11">
        <v>1.05</v>
      </c>
      <c r="P147" s="11">
        <v>28.47</v>
      </c>
      <c r="Q147" s="11">
        <v>6.34</v>
      </c>
      <c r="R147" s="11">
        <v>4</v>
      </c>
      <c r="S147" s="11">
        <v>0.31</v>
      </c>
      <c r="T147" s="11">
        <v>35.380000000000003</v>
      </c>
      <c r="U147" s="11">
        <v>824</v>
      </c>
      <c r="V147" s="15">
        <f t="shared" si="2"/>
        <v>13.733333333333333</v>
      </c>
      <c r="W147" s="12">
        <v>13.25</v>
      </c>
    </row>
    <row r="148" spans="1:23" ht="17" x14ac:dyDescent="0.2">
      <c r="A148" s="14">
        <v>45217</v>
      </c>
      <c r="B148" s="11" t="s">
        <v>165</v>
      </c>
      <c r="C148" s="11">
        <v>491538</v>
      </c>
      <c r="D148" s="11">
        <v>11.4</v>
      </c>
      <c r="E148" s="14">
        <v>44882</v>
      </c>
      <c r="F148" s="11">
        <f t="shared" si="3"/>
        <v>335</v>
      </c>
      <c r="G148" s="15">
        <f t="shared" si="1"/>
        <v>11.166666666666666</v>
      </c>
      <c r="H148" s="11" t="s">
        <v>25</v>
      </c>
      <c r="I148" s="13" t="s">
        <v>26</v>
      </c>
      <c r="J148" s="11">
        <v>105</v>
      </c>
      <c r="K148" s="13" t="s">
        <v>26</v>
      </c>
      <c r="L148" s="11">
        <v>105</v>
      </c>
      <c r="M148" s="7" t="s">
        <v>27</v>
      </c>
      <c r="N148" s="11">
        <v>0.41</v>
      </c>
      <c r="O148" s="11">
        <v>0.36</v>
      </c>
      <c r="P148" s="11">
        <v>52.53</v>
      </c>
      <c r="Q148" s="11">
        <v>12.65</v>
      </c>
      <c r="R148" s="11">
        <v>1.66</v>
      </c>
      <c r="S148" s="11">
        <v>0.1</v>
      </c>
      <c r="T148" s="11">
        <v>459.26</v>
      </c>
      <c r="U148" s="11">
        <v>803</v>
      </c>
      <c r="V148" s="15">
        <f t="shared" si="2"/>
        <v>13.383333333333333</v>
      </c>
      <c r="W148" s="12">
        <v>12.13</v>
      </c>
    </row>
    <row r="149" spans="1:23" ht="17" x14ac:dyDescent="0.2">
      <c r="A149" s="14">
        <v>45224</v>
      </c>
      <c r="B149" s="11" t="s">
        <v>166</v>
      </c>
      <c r="C149" s="11">
        <v>492393</v>
      </c>
      <c r="D149" s="11">
        <v>29.7</v>
      </c>
      <c r="E149" s="14">
        <v>43215</v>
      </c>
      <c r="F149" s="11">
        <f t="shared" si="3"/>
        <v>2009</v>
      </c>
      <c r="G149" s="15">
        <f t="shared" si="1"/>
        <v>66.966666666666669</v>
      </c>
      <c r="H149" s="11" t="s">
        <v>25</v>
      </c>
      <c r="I149" s="13" t="s">
        <v>26</v>
      </c>
      <c r="J149" s="11">
        <v>90</v>
      </c>
      <c r="K149" s="13" t="s">
        <v>26</v>
      </c>
      <c r="L149" s="11">
        <v>90</v>
      </c>
      <c r="M149" s="7" t="s">
        <v>27</v>
      </c>
      <c r="N149" s="11">
        <v>32.81</v>
      </c>
      <c r="O149" s="11">
        <v>0.13</v>
      </c>
      <c r="P149" s="11">
        <v>78.23</v>
      </c>
      <c r="Q149" s="11">
        <v>22.3</v>
      </c>
      <c r="R149" s="11">
        <v>3.1</v>
      </c>
      <c r="S149" s="34" t="s">
        <v>29</v>
      </c>
      <c r="T149" s="11" t="s">
        <v>110</v>
      </c>
      <c r="U149" s="11">
        <v>942</v>
      </c>
      <c r="V149" s="15">
        <f t="shared" si="2"/>
        <v>15.7</v>
      </c>
      <c r="W149" s="12">
        <v>35.28</v>
      </c>
    </row>
    <row r="150" spans="1:23" ht="17" x14ac:dyDescent="0.2">
      <c r="A150" s="14">
        <v>45224</v>
      </c>
      <c r="B150" s="11" t="s">
        <v>167</v>
      </c>
      <c r="C150" s="11">
        <v>491543</v>
      </c>
      <c r="D150" s="11">
        <v>8</v>
      </c>
      <c r="E150" s="14">
        <v>45053</v>
      </c>
      <c r="F150" s="11">
        <f t="shared" si="3"/>
        <v>171</v>
      </c>
      <c r="G150" s="15">
        <f t="shared" si="1"/>
        <v>5.7</v>
      </c>
      <c r="H150" s="11" t="s">
        <v>25</v>
      </c>
      <c r="I150" s="13" t="s">
        <v>26</v>
      </c>
      <c r="J150" s="11">
        <v>65</v>
      </c>
      <c r="K150" s="13" t="s">
        <v>26</v>
      </c>
      <c r="L150" s="11">
        <v>65</v>
      </c>
      <c r="M150" s="7" t="s">
        <v>27</v>
      </c>
      <c r="N150" s="11">
        <v>16.079999999999998</v>
      </c>
      <c r="O150" s="11">
        <v>0.1</v>
      </c>
      <c r="P150" s="11">
        <v>42.32</v>
      </c>
      <c r="Q150" s="11">
        <v>7.17</v>
      </c>
      <c r="R150" s="11" t="s">
        <v>28</v>
      </c>
      <c r="S150" s="11">
        <v>0.03</v>
      </c>
      <c r="T150" s="11">
        <v>100.43</v>
      </c>
      <c r="U150" s="11">
        <v>716</v>
      </c>
      <c r="V150" s="15">
        <f t="shared" si="2"/>
        <v>11.933333333333334</v>
      </c>
      <c r="W150" s="12">
        <v>6.71</v>
      </c>
    </row>
    <row r="151" spans="1:23" ht="17" x14ac:dyDescent="0.2">
      <c r="A151" s="8">
        <v>45231</v>
      </c>
      <c r="B151" s="7" t="s">
        <v>168</v>
      </c>
      <c r="C151" s="7">
        <v>492622</v>
      </c>
      <c r="D151" s="7">
        <v>10.3</v>
      </c>
      <c r="E151" s="8">
        <v>44827</v>
      </c>
      <c r="F151" s="7">
        <f t="shared" si="3"/>
        <v>404</v>
      </c>
      <c r="G151" s="9">
        <f t="shared" si="1"/>
        <v>13.466666666666667</v>
      </c>
      <c r="H151" s="7" t="s">
        <v>25</v>
      </c>
      <c r="I151" s="10" t="s">
        <v>26</v>
      </c>
      <c r="J151" s="7">
        <v>70</v>
      </c>
      <c r="K151" s="10" t="s">
        <v>26</v>
      </c>
      <c r="L151" s="7">
        <v>70</v>
      </c>
      <c r="M151" s="7" t="s">
        <v>27</v>
      </c>
      <c r="N151" s="11">
        <v>7.91</v>
      </c>
      <c r="O151" s="7">
        <v>0.02</v>
      </c>
      <c r="P151" s="7">
        <v>25.78</v>
      </c>
      <c r="Q151" s="7">
        <v>1.35</v>
      </c>
      <c r="R151" s="7" t="s">
        <v>28</v>
      </c>
      <c r="S151" s="37">
        <v>0.01</v>
      </c>
      <c r="T151" s="7">
        <v>21.48</v>
      </c>
      <c r="U151" s="7">
        <v>803</v>
      </c>
      <c r="V151" s="15">
        <f t="shared" si="2"/>
        <v>13.383333333333333</v>
      </c>
      <c r="W151" s="12">
        <v>6.54</v>
      </c>
    </row>
    <row r="152" spans="1:23" ht="16" x14ac:dyDescent="0.2">
      <c r="A152" s="16">
        <v>45238</v>
      </c>
      <c r="B152" s="17" t="s">
        <v>169</v>
      </c>
      <c r="C152" s="17">
        <v>491833</v>
      </c>
      <c r="D152" s="17">
        <v>8.6</v>
      </c>
      <c r="E152" s="16">
        <v>44784</v>
      </c>
      <c r="F152" s="17">
        <v>454</v>
      </c>
      <c r="G152" s="18">
        <v>15.133333329999999</v>
      </c>
      <c r="H152" s="17" t="s">
        <v>25</v>
      </c>
      <c r="I152" s="17" t="s">
        <v>170</v>
      </c>
      <c r="J152" s="17" t="s">
        <v>171</v>
      </c>
      <c r="K152" s="17" t="s">
        <v>26</v>
      </c>
      <c r="L152" s="17">
        <v>50</v>
      </c>
      <c r="M152" s="17" t="s">
        <v>172</v>
      </c>
      <c r="N152" s="7">
        <v>0.03</v>
      </c>
      <c r="O152" s="17">
        <v>0</v>
      </c>
      <c r="P152" s="17">
        <v>9.34</v>
      </c>
      <c r="Q152" s="17">
        <v>0.47</v>
      </c>
      <c r="R152" s="17">
        <v>3.56</v>
      </c>
      <c r="S152" s="31" t="s">
        <v>29</v>
      </c>
      <c r="T152" s="17">
        <v>44.59</v>
      </c>
      <c r="U152" s="17">
        <v>824</v>
      </c>
      <c r="V152" s="18">
        <v>13.7333333</v>
      </c>
      <c r="W152" s="18">
        <v>4.3099999999999996</v>
      </c>
    </row>
    <row r="153" spans="1:23" ht="16" x14ac:dyDescent="0.2">
      <c r="A153" s="16">
        <v>45238</v>
      </c>
      <c r="B153" s="17" t="s">
        <v>91</v>
      </c>
      <c r="C153" s="17">
        <v>493669</v>
      </c>
      <c r="D153" s="17">
        <v>9.6999999999999993</v>
      </c>
      <c r="E153" s="16">
        <v>44970</v>
      </c>
      <c r="F153" s="17">
        <v>268</v>
      </c>
      <c r="G153" s="18">
        <v>8.9333333330000002</v>
      </c>
      <c r="H153" s="17" t="s">
        <v>25</v>
      </c>
      <c r="I153" s="17" t="s">
        <v>173</v>
      </c>
      <c r="J153" s="17" t="s">
        <v>174</v>
      </c>
      <c r="K153" s="17" t="s">
        <v>72</v>
      </c>
      <c r="L153" s="17">
        <v>110</v>
      </c>
      <c r="M153" s="17" t="s">
        <v>172</v>
      </c>
      <c r="N153" s="7">
        <v>2.0499999999999998</v>
      </c>
      <c r="O153" s="17">
        <v>0.03</v>
      </c>
      <c r="P153" s="17">
        <v>11.01</v>
      </c>
      <c r="Q153" s="17">
        <v>38.29</v>
      </c>
      <c r="R153" s="17">
        <v>5.09</v>
      </c>
      <c r="S153" s="17">
        <v>0.28000000000000003</v>
      </c>
      <c r="T153" s="17">
        <v>211.36</v>
      </c>
      <c r="U153" s="18">
        <v>1165</v>
      </c>
      <c r="V153" s="18">
        <v>19.4166667</v>
      </c>
      <c r="W153" s="18">
        <v>12.01</v>
      </c>
    </row>
    <row r="154" spans="1:23" ht="16" x14ac:dyDescent="0.2">
      <c r="A154" s="16">
        <v>45240</v>
      </c>
      <c r="B154" s="17" t="s">
        <v>175</v>
      </c>
      <c r="C154" s="17">
        <v>494764</v>
      </c>
      <c r="D154" s="17">
        <v>20</v>
      </c>
      <c r="E154" s="16">
        <v>44562</v>
      </c>
      <c r="F154" s="17">
        <v>678</v>
      </c>
      <c r="G154" s="18">
        <v>22.6</v>
      </c>
      <c r="H154" s="17" t="s">
        <v>25</v>
      </c>
      <c r="I154" s="17" t="s">
        <v>176</v>
      </c>
      <c r="J154" s="17" t="s">
        <v>171</v>
      </c>
      <c r="K154" s="17" t="s">
        <v>31</v>
      </c>
      <c r="L154" s="17">
        <v>131</v>
      </c>
      <c r="M154" s="17" t="s">
        <v>27</v>
      </c>
      <c r="N154" s="7">
        <v>7.29</v>
      </c>
      <c r="O154" s="17">
        <v>0</v>
      </c>
      <c r="P154" s="17">
        <v>1.82</v>
      </c>
      <c r="Q154" s="17">
        <v>0.84</v>
      </c>
      <c r="R154" s="17" t="s">
        <v>28</v>
      </c>
      <c r="S154" s="31" t="s">
        <v>29</v>
      </c>
      <c r="T154" s="17">
        <v>0.03</v>
      </c>
      <c r="U154" s="17">
        <v>281</v>
      </c>
      <c r="V154" s="18">
        <v>4.68333333</v>
      </c>
      <c r="W154" s="18">
        <v>1.72</v>
      </c>
    </row>
    <row r="155" spans="1:23" ht="16" x14ac:dyDescent="0.2">
      <c r="A155" s="16">
        <v>45243</v>
      </c>
      <c r="B155" s="17" t="s">
        <v>177</v>
      </c>
      <c r="C155" s="17">
        <v>494768</v>
      </c>
      <c r="D155" s="17">
        <v>10</v>
      </c>
      <c r="E155" s="16">
        <v>40492</v>
      </c>
      <c r="F155" s="17">
        <v>4751</v>
      </c>
      <c r="G155" s="18">
        <v>158.3666667</v>
      </c>
      <c r="H155" s="17" t="s">
        <v>25</v>
      </c>
      <c r="I155" s="17" t="s">
        <v>178</v>
      </c>
      <c r="J155" s="17" t="s">
        <v>171</v>
      </c>
      <c r="K155" s="17" t="s">
        <v>31</v>
      </c>
      <c r="L155" s="17">
        <v>139</v>
      </c>
      <c r="M155" s="17" t="s">
        <v>172</v>
      </c>
      <c r="N155" s="7">
        <v>1.46</v>
      </c>
      <c r="O155" s="17">
        <v>0</v>
      </c>
      <c r="P155" s="17">
        <v>11.39</v>
      </c>
      <c r="Q155" s="17">
        <v>1.92</v>
      </c>
      <c r="R155" s="17" t="s">
        <v>28</v>
      </c>
      <c r="S155" s="31" t="s">
        <v>29</v>
      </c>
      <c r="T155" s="32" t="s">
        <v>29</v>
      </c>
      <c r="U155" s="17">
        <v>154</v>
      </c>
      <c r="V155" s="18">
        <v>2.56666667</v>
      </c>
      <c r="W155" s="18">
        <v>1.2</v>
      </c>
    </row>
    <row r="156" spans="1:23" ht="16" x14ac:dyDescent="0.2">
      <c r="A156" s="16">
        <v>45245</v>
      </c>
      <c r="B156" s="17" t="s">
        <v>179</v>
      </c>
      <c r="C156" s="17">
        <v>492606</v>
      </c>
      <c r="D156" s="17">
        <v>7.7</v>
      </c>
      <c r="E156" s="16">
        <v>44981</v>
      </c>
      <c r="F156" s="17">
        <v>264</v>
      </c>
      <c r="G156" s="18">
        <v>8.8000000000000007</v>
      </c>
      <c r="H156" s="17" t="s">
        <v>25</v>
      </c>
      <c r="I156" s="17" t="s">
        <v>180</v>
      </c>
      <c r="J156" s="17" t="s">
        <v>181</v>
      </c>
      <c r="K156" s="17" t="s">
        <v>26</v>
      </c>
      <c r="L156" s="17">
        <v>75</v>
      </c>
      <c r="M156" s="17" t="s">
        <v>172</v>
      </c>
      <c r="N156" s="7">
        <v>1.44</v>
      </c>
      <c r="O156" s="17">
        <v>0.26</v>
      </c>
      <c r="P156" s="17">
        <v>14</v>
      </c>
      <c r="Q156" s="17">
        <v>0.02</v>
      </c>
      <c r="R156" s="32" t="s">
        <v>28</v>
      </c>
      <c r="S156" s="17">
        <v>0.05</v>
      </c>
      <c r="T156" s="17">
        <v>0.25</v>
      </c>
      <c r="U156" s="17">
        <v>864</v>
      </c>
      <c r="V156" s="18">
        <v>14.4</v>
      </c>
      <c r="W156" s="18">
        <v>3.5</v>
      </c>
    </row>
    <row r="157" spans="1:23" ht="16" x14ac:dyDescent="0.2">
      <c r="A157" s="16">
        <v>45245</v>
      </c>
      <c r="B157" s="17" t="s">
        <v>182</v>
      </c>
      <c r="C157" s="17">
        <v>494699</v>
      </c>
      <c r="D157" s="17">
        <v>12.8</v>
      </c>
      <c r="E157" s="16">
        <v>44836</v>
      </c>
      <c r="F157" s="17">
        <v>409</v>
      </c>
      <c r="G157" s="18">
        <v>13.633333329999999</v>
      </c>
      <c r="H157" s="17" t="s">
        <v>25</v>
      </c>
      <c r="I157" s="17" t="s">
        <v>170</v>
      </c>
      <c r="J157" s="17" t="s">
        <v>181</v>
      </c>
      <c r="K157" s="17" t="s">
        <v>37</v>
      </c>
      <c r="L157" s="17">
        <v>120</v>
      </c>
      <c r="M157" s="17" t="s">
        <v>172</v>
      </c>
      <c r="N157" s="7">
        <v>0.05</v>
      </c>
      <c r="O157" s="17">
        <v>0.2</v>
      </c>
      <c r="P157" s="17">
        <v>2.54</v>
      </c>
      <c r="Q157" s="17">
        <v>0.13</v>
      </c>
      <c r="R157" s="17">
        <v>0.95</v>
      </c>
      <c r="S157" s="17">
        <v>0.05</v>
      </c>
      <c r="T157" s="17">
        <v>0.09</v>
      </c>
      <c r="U157" s="17">
        <v>219</v>
      </c>
      <c r="V157" s="18">
        <v>3.65</v>
      </c>
      <c r="W157" s="18">
        <v>2.2200000000000002</v>
      </c>
    </row>
    <row r="158" spans="1:23" ht="16" x14ac:dyDescent="0.2">
      <c r="A158" s="16">
        <v>45252</v>
      </c>
      <c r="B158" s="17" t="s">
        <v>183</v>
      </c>
      <c r="C158" s="17">
        <v>494588</v>
      </c>
      <c r="D158" s="17">
        <v>5.4</v>
      </c>
      <c r="E158" s="16">
        <v>45102</v>
      </c>
      <c r="F158" s="17">
        <v>150</v>
      </c>
      <c r="G158" s="18">
        <v>5</v>
      </c>
      <c r="H158" s="17" t="s">
        <v>25</v>
      </c>
      <c r="I158" s="17" t="s">
        <v>184</v>
      </c>
      <c r="J158" s="17" t="s">
        <v>174</v>
      </c>
      <c r="K158" s="17" t="s">
        <v>26</v>
      </c>
      <c r="L158" s="17">
        <v>33</v>
      </c>
      <c r="M158" s="17" t="s">
        <v>172</v>
      </c>
      <c r="N158" s="7">
        <v>0.15</v>
      </c>
      <c r="O158" s="17">
        <v>0</v>
      </c>
      <c r="P158" s="17">
        <v>0.13</v>
      </c>
      <c r="Q158" s="17">
        <v>0.01</v>
      </c>
      <c r="R158" s="17" t="s">
        <v>28</v>
      </c>
      <c r="S158" s="17">
        <v>0.15</v>
      </c>
      <c r="T158" s="17">
        <v>0.09</v>
      </c>
      <c r="U158" s="17">
        <v>351</v>
      </c>
      <c r="V158" s="18">
        <v>5.85</v>
      </c>
      <c r="W158" s="18">
        <v>1.35</v>
      </c>
    </row>
    <row r="159" spans="1:23" ht="16" x14ac:dyDescent="0.2">
      <c r="A159" s="16">
        <v>45259</v>
      </c>
      <c r="B159" s="17" t="s">
        <v>185</v>
      </c>
      <c r="C159" s="17">
        <v>492418</v>
      </c>
      <c r="D159" s="17">
        <v>7.08</v>
      </c>
      <c r="E159" s="16">
        <v>45023</v>
      </c>
      <c r="F159" s="17">
        <v>236</v>
      </c>
      <c r="G159" s="18">
        <v>7.8666666669999996</v>
      </c>
      <c r="H159" s="17" t="s">
        <v>25</v>
      </c>
      <c r="I159" s="17" t="s">
        <v>173</v>
      </c>
      <c r="J159" s="17" t="s">
        <v>181</v>
      </c>
      <c r="K159" s="17" t="s">
        <v>26</v>
      </c>
      <c r="L159" s="17">
        <v>90</v>
      </c>
      <c r="M159" s="17" t="s">
        <v>172</v>
      </c>
      <c r="N159" s="7">
        <v>0.77</v>
      </c>
      <c r="O159" s="17">
        <v>0</v>
      </c>
      <c r="P159" s="17">
        <v>10.7</v>
      </c>
      <c r="Q159" s="17">
        <v>0.49</v>
      </c>
      <c r="R159" s="17" t="s">
        <v>28</v>
      </c>
      <c r="S159" s="17">
        <v>0.18</v>
      </c>
      <c r="T159" s="17">
        <v>0.27</v>
      </c>
      <c r="U159" s="17">
        <v>506</v>
      </c>
      <c r="V159" s="18">
        <v>8.43333333</v>
      </c>
      <c r="W159" s="18">
        <v>3.98</v>
      </c>
    </row>
    <row r="160" spans="1:23" ht="16" x14ac:dyDescent="0.2">
      <c r="A160" s="16">
        <v>45259</v>
      </c>
      <c r="B160" s="17" t="s">
        <v>144</v>
      </c>
      <c r="C160" s="17">
        <v>488669</v>
      </c>
      <c r="D160" s="17">
        <v>27</v>
      </c>
      <c r="E160" s="16">
        <v>44105</v>
      </c>
      <c r="F160" s="17">
        <v>1154</v>
      </c>
      <c r="G160" s="18">
        <v>38.466666670000002</v>
      </c>
      <c r="H160" s="17" t="s">
        <v>25</v>
      </c>
      <c r="I160" s="17" t="s">
        <v>186</v>
      </c>
      <c r="J160" s="17" t="s">
        <v>174</v>
      </c>
      <c r="K160" s="17" t="s">
        <v>37</v>
      </c>
      <c r="L160" s="17">
        <v>90</v>
      </c>
      <c r="M160" s="17" t="s">
        <v>27</v>
      </c>
      <c r="N160" s="7">
        <v>0.74</v>
      </c>
      <c r="O160" s="17">
        <v>0.51</v>
      </c>
      <c r="P160" s="17">
        <v>3.17</v>
      </c>
      <c r="Q160" s="17">
        <v>0.51</v>
      </c>
      <c r="R160" s="17">
        <v>0.97</v>
      </c>
      <c r="S160" s="17">
        <v>1.1299999999999999</v>
      </c>
      <c r="T160" s="17">
        <v>0.28999999999999998</v>
      </c>
      <c r="U160" s="17">
        <v>220</v>
      </c>
      <c r="V160" s="18">
        <v>3.6666666700000001</v>
      </c>
      <c r="W160" s="18">
        <v>5.31</v>
      </c>
    </row>
    <row r="161" spans="1:23" ht="16" x14ac:dyDescent="0.2">
      <c r="A161" s="16">
        <v>45266</v>
      </c>
      <c r="B161" s="17" t="s">
        <v>187</v>
      </c>
      <c r="C161" s="17">
        <v>494451</v>
      </c>
      <c r="D161" s="17">
        <v>4.49</v>
      </c>
      <c r="E161" s="16">
        <v>44957</v>
      </c>
      <c r="F161" s="17">
        <v>309</v>
      </c>
      <c r="G161" s="18">
        <v>10.3</v>
      </c>
      <c r="H161" s="17" t="s">
        <v>25</v>
      </c>
      <c r="I161" s="17" t="s">
        <v>180</v>
      </c>
      <c r="J161" s="17" t="s">
        <v>181</v>
      </c>
      <c r="K161" s="17" t="s">
        <v>26</v>
      </c>
      <c r="L161" s="17">
        <v>50</v>
      </c>
      <c r="M161" s="17" t="s">
        <v>172</v>
      </c>
      <c r="N161" s="29">
        <v>2</v>
      </c>
      <c r="O161" s="17">
        <v>0.05</v>
      </c>
      <c r="P161" s="17">
        <v>2</v>
      </c>
      <c r="Q161" s="33">
        <v>0.72</v>
      </c>
      <c r="R161" s="17" t="s">
        <v>28</v>
      </c>
      <c r="S161" s="17">
        <v>0.05</v>
      </c>
      <c r="T161" s="17">
        <v>25.29</v>
      </c>
      <c r="U161" s="17">
        <v>556</v>
      </c>
      <c r="V161" s="18">
        <v>9.2666666699999993</v>
      </c>
      <c r="W161" s="18">
        <v>1.01</v>
      </c>
    </row>
    <row r="162" spans="1:23" ht="16" x14ac:dyDescent="0.2">
      <c r="A162" s="16">
        <v>45273</v>
      </c>
      <c r="B162" s="17" t="s">
        <v>188</v>
      </c>
      <c r="C162" s="17">
        <v>493909</v>
      </c>
      <c r="D162" s="17">
        <v>16.2</v>
      </c>
      <c r="E162" s="16">
        <v>44800</v>
      </c>
      <c r="F162" s="17">
        <v>473</v>
      </c>
      <c r="G162" s="18">
        <v>15.766666669999999</v>
      </c>
      <c r="H162" s="17" t="s">
        <v>25</v>
      </c>
      <c r="I162" s="17" t="s">
        <v>189</v>
      </c>
      <c r="J162" s="17" t="s">
        <v>171</v>
      </c>
      <c r="K162" s="17" t="s">
        <v>26</v>
      </c>
      <c r="L162" s="17">
        <v>155</v>
      </c>
      <c r="M162" s="17" t="s">
        <v>172</v>
      </c>
      <c r="N162" s="7">
        <v>0.56000000000000005</v>
      </c>
      <c r="O162" s="17">
        <v>0</v>
      </c>
      <c r="P162" s="17">
        <v>0.43</v>
      </c>
      <c r="Q162" s="17">
        <v>0.02</v>
      </c>
      <c r="R162" s="32" t="s">
        <v>28</v>
      </c>
      <c r="S162" s="28">
        <v>0.01</v>
      </c>
      <c r="T162" s="17">
        <v>2.2200000000000002</v>
      </c>
      <c r="U162" s="17">
        <v>721</v>
      </c>
      <c r="V162" s="18">
        <v>12.0166667</v>
      </c>
      <c r="W162" s="18">
        <v>2.1</v>
      </c>
    </row>
    <row r="163" spans="1:23" ht="16" x14ac:dyDescent="0.2">
      <c r="A163" s="16">
        <v>45280</v>
      </c>
      <c r="B163" s="17" t="s">
        <v>190</v>
      </c>
      <c r="C163" s="17">
        <v>494231</v>
      </c>
      <c r="D163" s="17">
        <v>25.8</v>
      </c>
      <c r="E163" s="16">
        <v>44736</v>
      </c>
      <c r="F163" s="17">
        <v>544</v>
      </c>
      <c r="G163" s="18">
        <v>18.133333329999999</v>
      </c>
      <c r="H163" s="17" t="s">
        <v>25</v>
      </c>
      <c r="I163" s="17" t="s">
        <v>170</v>
      </c>
      <c r="J163" s="17" t="s">
        <v>174</v>
      </c>
      <c r="K163" s="17" t="s">
        <v>26</v>
      </c>
      <c r="L163" s="17">
        <v>60</v>
      </c>
      <c r="M163" s="17" t="s">
        <v>172</v>
      </c>
      <c r="N163" s="7">
        <v>4.2300000000000004</v>
      </c>
      <c r="O163" s="17">
        <v>0</v>
      </c>
      <c r="P163" s="17">
        <v>21.89</v>
      </c>
      <c r="Q163" s="17">
        <v>4.79</v>
      </c>
      <c r="R163" s="17">
        <v>2.82</v>
      </c>
      <c r="S163" s="28">
        <v>0.05</v>
      </c>
      <c r="T163" s="17">
        <v>505.6</v>
      </c>
      <c r="U163" s="17">
        <v>532</v>
      </c>
      <c r="V163" s="18">
        <v>8.8666666700000007</v>
      </c>
      <c r="W163" s="18">
        <v>11.38</v>
      </c>
    </row>
    <row r="164" spans="1:23" ht="16" x14ac:dyDescent="0.2">
      <c r="A164" s="16">
        <v>45287</v>
      </c>
      <c r="B164" s="17" t="s">
        <v>191</v>
      </c>
      <c r="C164" s="17">
        <v>496209</v>
      </c>
      <c r="D164" s="17">
        <v>4.8</v>
      </c>
      <c r="E164" s="16">
        <v>45175</v>
      </c>
      <c r="F164" s="17">
        <v>112</v>
      </c>
      <c r="G164" s="18">
        <v>3.733333333</v>
      </c>
      <c r="H164" s="17" t="s">
        <v>25</v>
      </c>
      <c r="I164" s="17" t="s">
        <v>173</v>
      </c>
      <c r="J164" s="17" t="s">
        <v>181</v>
      </c>
      <c r="K164" s="17" t="s">
        <v>26</v>
      </c>
      <c r="L164" s="17">
        <v>79</v>
      </c>
      <c r="M164" s="17" t="s">
        <v>172</v>
      </c>
      <c r="N164" s="7">
        <v>2.44</v>
      </c>
      <c r="O164" s="17">
        <v>0</v>
      </c>
      <c r="P164" s="17">
        <v>10.8</v>
      </c>
      <c r="Q164" s="17">
        <v>0.61</v>
      </c>
      <c r="R164" s="17" t="s">
        <v>28</v>
      </c>
      <c r="S164" s="17">
        <v>0.04</v>
      </c>
      <c r="T164" s="17">
        <v>0.3</v>
      </c>
      <c r="U164" s="17">
        <v>634</v>
      </c>
      <c r="V164" s="18">
        <v>10.566666700000001</v>
      </c>
      <c r="W164" s="18">
        <v>2.91</v>
      </c>
    </row>
    <row r="165" spans="1:23" ht="16" x14ac:dyDescent="0.2">
      <c r="A165" s="16">
        <v>45287</v>
      </c>
      <c r="B165" s="17" t="s">
        <v>192</v>
      </c>
      <c r="C165" s="17">
        <v>495675</v>
      </c>
      <c r="D165" s="17">
        <v>8.1</v>
      </c>
      <c r="E165" s="16">
        <v>45171</v>
      </c>
      <c r="F165" s="17">
        <v>116</v>
      </c>
      <c r="G165" s="18">
        <v>3.8666666670000001</v>
      </c>
      <c r="H165" s="17" t="s">
        <v>25</v>
      </c>
      <c r="I165" s="17" t="s">
        <v>193</v>
      </c>
      <c r="J165" s="17" t="s">
        <v>194</v>
      </c>
      <c r="K165" s="17" t="s">
        <v>26</v>
      </c>
      <c r="L165" s="17">
        <v>90</v>
      </c>
      <c r="M165" s="17" t="s">
        <v>172</v>
      </c>
      <c r="N165" s="7">
        <v>0.38</v>
      </c>
      <c r="O165" s="17">
        <v>0</v>
      </c>
      <c r="P165" s="17">
        <v>17.920000000000002</v>
      </c>
      <c r="Q165" s="17">
        <v>1.46</v>
      </c>
      <c r="R165" s="17">
        <v>4.5</v>
      </c>
      <c r="S165" s="28">
        <v>0.01</v>
      </c>
      <c r="T165" s="17">
        <v>0.11</v>
      </c>
      <c r="U165" s="17">
        <v>870</v>
      </c>
      <c r="V165" s="18">
        <v>14.5</v>
      </c>
      <c r="W165" s="18">
        <v>4.93</v>
      </c>
    </row>
    <row r="166" spans="1:23" ht="16" x14ac:dyDescent="0.2">
      <c r="A166" s="16">
        <v>45294</v>
      </c>
      <c r="B166" s="17" t="s">
        <v>195</v>
      </c>
      <c r="C166" s="17">
        <v>494556</v>
      </c>
      <c r="D166" s="17">
        <v>5</v>
      </c>
      <c r="E166" s="16">
        <v>45170</v>
      </c>
      <c r="F166" s="17">
        <v>124</v>
      </c>
      <c r="G166" s="18">
        <v>4.1333333330000004</v>
      </c>
      <c r="H166" s="17" t="s">
        <v>25</v>
      </c>
      <c r="I166" s="17" t="s">
        <v>196</v>
      </c>
      <c r="J166" s="17" t="s">
        <v>181</v>
      </c>
      <c r="K166" s="17" t="s">
        <v>37</v>
      </c>
      <c r="L166" s="17">
        <v>135</v>
      </c>
      <c r="M166" s="17" t="s">
        <v>172</v>
      </c>
      <c r="N166" s="29">
        <v>0.64</v>
      </c>
      <c r="O166" s="17">
        <v>0</v>
      </c>
      <c r="P166" s="17">
        <v>1.95</v>
      </c>
      <c r="Q166" s="33">
        <v>0.05</v>
      </c>
      <c r="R166" s="17">
        <v>1.9</v>
      </c>
      <c r="S166" s="28">
        <v>0.01</v>
      </c>
      <c r="T166" s="17">
        <v>0.09</v>
      </c>
      <c r="U166" s="17">
        <v>190</v>
      </c>
      <c r="V166" s="18">
        <v>3.1666666700000001</v>
      </c>
      <c r="W166" s="18">
        <v>0.68</v>
      </c>
    </row>
    <row r="167" spans="1:23" ht="16" x14ac:dyDescent="0.2">
      <c r="A167" s="16">
        <v>45294</v>
      </c>
      <c r="B167" s="17" t="s">
        <v>197</v>
      </c>
      <c r="C167" s="17">
        <v>264535</v>
      </c>
      <c r="D167" s="17">
        <v>28</v>
      </c>
      <c r="E167" s="16">
        <v>44258</v>
      </c>
      <c r="F167" s="17">
        <v>1036</v>
      </c>
      <c r="G167" s="18">
        <v>34.533333329999998</v>
      </c>
      <c r="H167" s="17" t="s">
        <v>25</v>
      </c>
      <c r="I167" s="17" t="s">
        <v>193</v>
      </c>
      <c r="J167" s="17" t="s">
        <v>194</v>
      </c>
      <c r="K167" s="17" t="s">
        <v>37</v>
      </c>
      <c r="L167" s="17">
        <v>210</v>
      </c>
      <c r="M167" s="17" t="s">
        <v>172</v>
      </c>
      <c r="N167" s="7">
        <v>5.45</v>
      </c>
      <c r="O167" s="17">
        <v>0.18</v>
      </c>
      <c r="P167" s="17">
        <v>31.38</v>
      </c>
      <c r="Q167" s="31" t="s">
        <v>29</v>
      </c>
      <c r="R167" s="17">
        <v>8.98</v>
      </c>
      <c r="S167" s="17">
        <v>0.02</v>
      </c>
      <c r="T167" s="17">
        <v>0.42</v>
      </c>
      <c r="U167" s="17">
        <v>642</v>
      </c>
      <c r="V167" s="18">
        <v>10.7</v>
      </c>
      <c r="W167" s="18">
        <v>12.9</v>
      </c>
    </row>
    <row r="168" spans="1:23" ht="16" x14ac:dyDescent="0.2">
      <c r="A168" s="16">
        <v>45301</v>
      </c>
      <c r="B168" s="17" t="s">
        <v>198</v>
      </c>
      <c r="C168" s="17">
        <v>495166</v>
      </c>
      <c r="D168" s="17">
        <v>2.4</v>
      </c>
      <c r="E168" s="16">
        <v>45128</v>
      </c>
      <c r="F168" s="17">
        <v>173</v>
      </c>
      <c r="G168" s="18">
        <v>5.766666667</v>
      </c>
      <c r="H168" s="17" t="s">
        <v>25</v>
      </c>
      <c r="I168" s="17" t="s">
        <v>199</v>
      </c>
      <c r="J168" s="17" t="s">
        <v>181</v>
      </c>
      <c r="K168" s="17" t="s">
        <v>26</v>
      </c>
      <c r="L168" s="17">
        <v>77</v>
      </c>
      <c r="M168" s="17" t="s">
        <v>172</v>
      </c>
      <c r="N168" s="7">
        <v>0.05</v>
      </c>
      <c r="O168" s="17">
        <v>0</v>
      </c>
      <c r="P168" s="17">
        <v>3.99</v>
      </c>
      <c r="Q168" s="17">
        <v>0.1</v>
      </c>
      <c r="R168" s="17" t="s">
        <v>28</v>
      </c>
      <c r="S168" s="28">
        <v>0.02</v>
      </c>
      <c r="T168" s="17">
        <v>0.14000000000000001</v>
      </c>
      <c r="U168" s="18">
        <v>1096</v>
      </c>
      <c r="V168" s="18">
        <v>18.266666699999998</v>
      </c>
      <c r="W168" s="18">
        <v>1.26</v>
      </c>
    </row>
    <row r="169" spans="1:23" ht="16" x14ac:dyDescent="0.2">
      <c r="A169" s="16">
        <v>45301</v>
      </c>
      <c r="B169" s="17" t="s">
        <v>200</v>
      </c>
      <c r="C169" s="17">
        <v>496470</v>
      </c>
      <c r="D169" s="17">
        <v>4.55</v>
      </c>
      <c r="E169" s="16">
        <v>44190</v>
      </c>
      <c r="F169" s="17">
        <v>1111</v>
      </c>
      <c r="G169" s="18">
        <v>37.033333329999998</v>
      </c>
      <c r="H169" s="17" t="s">
        <v>25</v>
      </c>
      <c r="I169" s="17" t="s">
        <v>199</v>
      </c>
      <c r="J169" s="17" t="s">
        <v>181</v>
      </c>
      <c r="K169" s="17" t="s">
        <v>37</v>
      </c>
      <c r="L169" s="17">
        <v>80</v>
      </c>
      <c r="M169" s="17" t="s">
        <v>172</v>
      </c>
      <c r="N169" s="30">
        <v>0.02</v>
      </c>
      <c r="O169" s="17">
        <v>0</v>
      </c>
      <c r="P169" s="17">
        <v>4.28</v>
      </c>
      <c r="Q169" s="17">
        <v>0.16</v>
      </c>
      <c r="R169" s="27">
        <v>0.51</v>
      </c>
      <c r="S169" s="17">
        <v>0.08</v>
      </c>
      <c r="T169" s="17">
        <v>0.01</v>
      </c>
      <c r="U169" s="17">
        <v>151</v>
      </c>
      <c r="V169" s="18">
        <v>2.5166666700000002</v>
      </c>
      <c r="W169" s="18">
        <v>0.36</v>
      </c>
    </row>
    <row r="170" spans="1:23" ht="16" x14ac:dyDescent="0.2">
      <c r="A170" s="16">
        <v>45308</v>
      </c>
      <c r="B170" s="17" t="s">
        <v>201</v>
      </c>
      <c r="C170" s="17">
        <v>487814</v>
      </c>
      <c r="D170" s="17">
        <v>1.46</v>
      </c>
      <c r="E170" s="16">
        <v>44968</v>
      </c>
      <c r="F170" s="17">
        <v>340</v>
      </c>
      <c r="G170" s="18">
        <v>11.33333333</v>
      </c>
      <c r="H170" s="17" t="s">
        <v>25</v>
      </c>
      <c r="I170" s="17" t="s">
        <v>202</v>
      </c>
      <c r="J170" s="17" t="s">
        <v>174</v>
      </c>
      <c r="K170" s="17" t="s">
        <v>26</v>
      </c>
      <c r="L170" s="17">
        <v>67</v>
      </c>
      <c r="M170" s="17" t="s">
        <v>172</v>
      </c>
      <c r="N170" s="7">
        <v>0.05</v>
      </c>
      <c r="O170" s="17">
        <v>0</v>
      </c>
      <c r="P170" s="17">
        <v>0.05</v>
      </c>
      <c r="Q170" s="33">
        <v>0.15</v>
      </c>
      <c r="R170" s="27" t="s">
        <v>28</v>
      </c>
      <c r="S170" s="17">
        <v>0.54</v>
      </c>
      <c r="T170" s="17">
        <v>0.01</v>
      </c>
      <c r="U170" s="17">
        <v>403</v>
      </c>
      <c r="V170" s="18">
        <v>6.7166666700000004</v>
      </c>
      <c r="W170" s="18">
        <v>0.55000000000000004</v>
      </c>
    </row>
    <row r="171" spans="1:23" ht="16" x14ac:dyDescent="0.2">
      <c r="A171" s="16">
        <v>45308</v>
      </c>
      <c r="B171" s="17" t="s">
        <v>203</v>
      </c>
      <c r="C171" s="17">
        <v>496230</v>
      </c>
      <c r="D171" s="17">
        <v>8.3800000000000008</v>
      </c>
      <c r="E171" s="16">
        <v>45082</v>
      </c>
      <c r="F171" s="17">
        <v>226</v>
      </c>
      <c r="G171" s="18">
        <v>7.5333333329999999</v>
      </c>
      <c r="H171" s="17" t="s">
        <v>25</v>
      </c>
      <c r="I171" s="17" t="s">
        <v>173</v>
      </c>
      <c r="J171" s="17" t="s">
        <v>181</v>
      </c>
      <c r="K171" s="17" t="s">
        <v>26</v>
      </c>
      <c r="L171" s="17">
        <v>194</v>
      </c>
      <c r="M171" s="17" t="s">
        <v>172</v>
      </c>
      <c r="N171" s="7">
        <v>2.79</v>
      </c>
      <c r="O171" s="17">
        <v>0.03</v>
      </c>
      <c r="P171" s="17">
        <v>38.35</v>
      </c>
      <c r="Q171" s="17">
        <v>0.34</v>
      </c>
      <c r="R171" s="17">
        <v>0.33</v>
      </c>
      <c r="S171" s="17">
        <v>0.02</v>
      </c>
      <c r="T171" s="17">
        <v>0.08</v>
      </c>
      <c r="U171" s="17">
        <v>984</v>
      </c>
      <c r="V171" s="18">
        <v>16.399999999999999</v>
      </c>
      <c r="W171" s="18">
        <v>8.61</v>
      </c>
    </row>
    <row r="172" spans="1:23" ht="16" x14ac:dyDescent="0.2">
      <c r="A172" s="16">
        <v>45315</v>
      </c>
      <c r="B172" s="17" t="s">
        <v>204</v>
      </c>
      <c r="C172" s="17">
        <v>244957</v>
      </c>
      <c r="D172" s="17">
        <v>12.2</v>
      </c>
      <c r="E172" s="16">
        <v>43704</v>
      </c>
      <c r="F172" s="17">
        <v>1611</v>
      </c>
      <c r="G172" s="18">
        <v>53.7</v>
      </c>
      <c r="H172" s="17" t="s">
        <v>25</v>
      </c>
      <c r="I172" s="17" t="s">
        <v>173</v>
      </c>
      <c r="J172" s="17" t="s">
        <v>171</v>
      </c>
      <c r="K172" s="17" t="s">
        <v>26</v>
      </c>
      <c r="L172" s="17">
        <v>105</v>
      </c>
      <c r="M172" s="17" t="s">
        <v>172</v>
      </c>
      <c r="N172" s="7">
        <v>1.1499999999999999</v>
      </c>
      <c r="O172" s="17">
        <v>0.03</v>
      </c>
      <c r="P172" s="17">
        <v>5.99</v>
      </c>
      <c r="Q172" s="17">
        <v>11</v>
      </c>
      <c r="R172" s="27" t="s">
        <v>28</v>
      </c>
      <c r="S172" s="27">
        <v>0.05</v>
      </c>
      <c r="T172" s="17">
        <v>0.01</v>
      </c>
      <c r="U172" s="17">
        <v>751</v>
      </c>
      <c r="V172" s="18">
        <v>12.5166667</v>
      </c>
      <c r="W172" s="18">
        <v>7.41</v>
      </c>
    </row>
    <row r="173" spans="1:23" ht="16" x14ac:dyDescent="0.2">
      <c r="A173" s="16">
        <v>45315</v>
      </c>
      <c r="B173" s="17" t="s">
        <v>205</v>
      </c>
      <c r="C173" s="17">
        <v>497004</v>
      </c>
      <c r="D173" s="17">
        <v>20.2</v>
      </c>
      <c r="E173" s="16">
        <v>44971</v>
      </c>
      <c r="F173" s="17">
        <v>344</v>
      </c>
      <c r="G173" s="18">
        <v>11.46666667</v>
      </c>
      <c r="H173" s="17" t="s">
        <v>25</v>
      </c>
      <c r="I173" s="17" t="s">
        <v>206</v>
      </c>
      <c r="J173" s="17" t="s">
        <v>181</v>
      </c>
      <c r="K173" s="17" t="s">
        <v>37</v>
      </c>
      <c r="L173" s="17">
        <v>140</v>
      </c>
      <c r="M173" s="17" t="s">
        <v>172</v>
      </c>
      <c r="N173" s="7">
        <v>0.18</v>
      </c>
      <c r="O173" s="17">
        <v>0.1</v>
      </c>
      <c r="P173" s="17">
        <v>5.07</v>
      </c>
      <c r="Q173" s="17">
        <v>1.36</v>
      </c>
      <c r="R173" s="17">
        <v>8.24</v>
      </c>
      <c r="S173" s="17">
        <v>7.0000000000000007E-2</v>
      </c>
      <c r="T173" s="17">
        <v>0.19</v>
      </c>
      <c r="U173" s="17">
        <v>345</v>
      </c>
      <c r="V173" s="18">
        <v>5.75</v>
      </c>
      <c r="W173" s="18">
        <v>7.32</v>
      </c>
    </row>
    <row r="174" spans="1:23" ht="16" x14ac:dyDescent="0.2">
      <c r="A174" s="16">
        <v>45315</v>
      </c>
      <c r="B174" s="17" t="s">
        <v>207</v>
      </c>
      <c r="C174" s="17">
        <v>494990</v>
      </c>
      <c r="D174" s="17">
        <v>21.7</v>
      </c>
      <c r="E174" s="16">
        <v>45019</v>
      </c>
      <c r="F174" s="17">
        <v>296</v>
      </c>
      <c r="G174" s="18">
        <v>9.8666666670000005</v>
      </c>
      <c r="H174" s="17" t="s">
        <v>25</v>
      </c>
      <c r="I174" s="17" t="s">
        <v>208</v>
      </c>
      <c r="J174" s="17" t="s">
        <v>181</v>
      </c>
      <c r="K174" s="17" t="s">
        <v>72</v>
      </c>
      <c r="L174" s="17">
        <v>61</v>
      </c>
      <c r="M174" s="17" t="s">
        <v>172</v>
      </c>
      <c r="N174" s="7">
        <v>3.89</v>
      </c>
      <c r="O174" s="17">
        <v>0.38</v>
      </c>
      <c r="P174" s="17">
        <v>135.56</v>
      </c>
      <c r="Q174" s="17">
        <v>62.83</v>
      </c>
      <c r="R174" s="17">
        <v>40.24</v>
      </c>
      <c r="S174" s="17">
        <v>0.56999999999999995</v>
      </c>
      <c r="T174" s="17">
        <v>0.12</v>
      </c>
      <c r="U174" s="17">
        <v>768</v>
      </c>
      <c r="V174" s="18">
        <v>12.8</v>
      </c>
      <c r="W174" s="18">
        <v>33.49</v>
      </c>
    </row>
    <row r="175" spans="1:23" ht="16" x14ac:dyDescent="0.2">
      <c r="A175" s="16">
        <v>45323</v>
      </c>
      <c r="B175" s="17" t="s">
        <v>209</v>
      </c>
      <c r="C175" s="17">
        <v>497093</v>
      </c>
      <c r="D175" s="17">
        <v>7.2</v>
      </c>
      <c r="E175" s="16">
        <v>45048</v>
      </c>
      <c r="F175" s="17">
        <v>275</v>
      </c>
      <c r="G175" s="18">
        <v>9.1666666669999994</v>
      </c>
      <c r="H175" s="17" t="s">
        <v>25</v>
      </c>
      <c r="I175" s="17" t="s">
        <v>173</v>
      </c>
      <c r="J175" s="17" t="s">
        <v>174</v>
      </c>
      <c r="K175" s="17" t="s">
        <v>26</v>
      </c>
      <c r="L175" s="17">
        <v>41</v>
      </c>
      <c r="M175" s="17" t="s">
        <v>172</v>
      </c>
      <c r="N175" s="7">
        <v>0.41</v>
      </c>
      <c r="O175" s="17">
        <v>0</v>
      </c>
      <c r="P175" s="17">
        <v>0.35</v>
      </c>
      <c r="Q175" s="17">
        <v>1.08</v>
      </c>
      <c r="R175" s="17" t="s">
        <v>28</v>
      </c>
      <c r="S175" s="17">
        <v>0.02</v>
      </c>
      <c r="T175" s="17">
        <v>193.59</v>
      </c>
      <c r="U175" s="17">
        <v>408</v>
      </c>
      <c r="V175" s="18">
        <v>6.8</v>
      </c>
      <c r="W175" s="18">
        <v>2.93</v>
      </c>
    </row>
    <row r="176" spans="1:23" ht="16" x14ac:dyDescent="0.2">
      <c r="A176" s="16">
        <v>45329</v>
      </c>
      <c r="B176" s="17" t="s">
        <v>210</v>
      </c>
      <c r="C176" s="17">
        <v>496125</v>
      </c>
      <c r="D176" s="17">
        <v>3.85</v>
      </c>
      <c r="E176" s="16">
        <v>44813</v>
      </c>
      <c r="F176" s="17">
        <v>516</v>
      </c>
      <c r="G176" s="18">
        <v>17.2</v>
      </c>
      <c r="H176" s="17" t="s">
        <v>25</v>
      </c>
      <c r="I176" s="17" t="s">
        <v>199</v>
      </c>
      <c r="J176" s="17" t="s">
        <v>174</v>
      </c>
      <c r="K176" s="17" t="s">
        <v>26</v>
      </c>
      <c r="L176" s="17">
        <v>67</v>
      </c>
      <c r="M176" s="17" t="s">
        <v>172</v>
      </c>
      <c r="N176" s="7">
        <v>0.15</v>
      </c>
      <c r="O176" s="17">
        <v>0</v>
      </c>
      <c r="P176" s="17">
        <v>0.49</v>
      </c>
      <c r="Q176" s="17">
        <v>0.82</v>
      </c>
      <c r="R176" s="17" t="s">
        <v>28</v>
      </c>
      <c r="S176" s="28">
        <v>0.18</v>
      </c>
      <c r="T176" s="17">
        <v>96.61</v>
      </c>
      <c r="U176" s="17">
        <v>682</v>
      </c>
      <c r="V176" s="18">
        <v>11.3666667</v>
      </c>
      <c r="W176" s="18">
        <v>2.3199999999999998</v>
      </c>
    </row>
    <row r="177" spans="1:23" ht="16" x14ac:dyDescent="0.2">
      <c r="A177" s="16">
        <v>45334</v>
      </c>
      <c r="B177" s="17" t="s">
        <v>58</v>
      </c>
      <c r="C177" s="17">
        <v>497972</v>
      </c>
      <c r="D177" s="17">
        <v>29.5</v>
      </c>
      <c r="E177" s="16">
        <v>41748</v>
      </c>
      <c r="F177" s="17">
        <v>3586</v>
      </c>
      <c r="G177" s="18">
        <v>119.5333333</v>
      </c>
      <c r="H177" s="17" t="s">
        <v>25</v>
      </c>
      <c r="I177" s="17" t="s">
        <v>211</v>
      </c>
      <c r="J177" s="17" t="s">
        <v>194</v>
      </c>
      <c r="K177" s="17" t="s">
        <v>31</v>
      </c>
      <c r="L177" s="17">
        <v>90</v>
      </c>
      <c r="M177" s="17" t="s">
        <v>172</v>
      </c>
      <c r="N177" s="7">
        <v>1.92</v>
      </c>
      <c r="O177" s="17">
        <v>0</v>
      </c>
      <c r="P177" s="17">
        <v>8.75</v>
      </c>
      <c r="Q177" s="17">
        <v>0.9</v>
      </c>
      <c r="R177" s="31" t="s">
        <v>28</v>
      </c>
      <c r="S177" s="27" t="s">
        <v>29</v>
      </c>
      <c r="T177" s="17">
        <v>9.66</v>
      </c>
      <c r="U177" s="17">
        <v>366</v>
      </c>
      <c r="V177" s="18">
        <v>6.1</v>
      </c>
      <c r="W177" s="18">
        <v>3.87</v>
      </c>
    </row>
    <row r="178" spans="1:23" ht="16" x14ac:dyDescent="0.2">
      <c r="A178" s="16">
        <v>45336</v>
      </c>
      <c r="B178" s="17" t="s">
        <v>212</v>
      </c>
      <c r="C178" s="17">
        <v>494957</v>
      </c>
      <c r="D178" s="17">
        <v>11.5</v>
      </c>
      <c r="E178" s="16">
        <v>44550</v>
      </c>
      <c r="F178" s="17">
        <v>786</v>
      </c>
      <c r="G178" s="18">
        <v>26.2</v>
      </c>
      <c r="H178" s="17" t="s">
        <v>25</v>
      </c>
      <c r="I178" s="17" t="s">
        <v>173</v>
      </c>
      <c r="J178" s="17" t="s">
        <v>171</v>
      </c>
      <c r="K178" s="17" t="s">
        <v>26</v>
      </c>
      <c r="L178" s="17">
        <v>115</v>
      </c>
      <c r="M178" s="17" t="s">
        <v>172</v>
      </c>
      <c r="N178" s="7">
        <v>7.0000000000000007E-2</v>
      </c>
      <c r="O178" s="17">
        <v>0</v>
      </c>
      <c r="P178" s="17">
        <v>4.53</v>
      </c>
      <c r="Q178" s="17">
        <v>6.88</v>
      </c>
      <c r="R178" s="17">
        <v>4.4800000000000004</v>
      </c>
      <c r="S178" s="17">
        <v>0.34</v>
      </c>
      <c r="T178" s="17">
        <v>15.51</v>
      </c>
      <c r="U178" s="17">
        <v>755</v>
      </c>
      <c r="V178" s="18">
        <v>12.5833333</v>
      </c>
      <c r="W178" s="18">
        <v>7.33</v>
      </c>
    </row>
    <row r="179" spans="1:23" ht="16" x14ac:dyDescent="0.2">
      <c r="A179" s="16">
        <v>45336</v>
      </c>
      <c r="B179" s="17" t="s">
        <v>213</v>
      </c>
      <c r="C179" s="17">
        <v>497553</v>
      </c>
      <c r="D179" s="17">
        <v>8.1999999999999993</v>
      </c>
      <c r="E179" s="16">
        <v>45219</v>
      </c>
      <c r="F179" s="17">
        <v>117</v>
      </c>
      <c r="G179" s="18">
        <v>3.9</v>
      </c>
      <c r="H179" s="17" t="s">
        <v>25</v>
      </c>
      <c r="I179" s="17" t="s">
        <v>214</v>
      </c>
      <c r="J179" s="17" t="s">
        <v>181</v>
      </c>
      <c r="K179" s="17" t="s">
        <v>37</v>
      </c>
      <c r="L179" s="17">
        <v>75</v>
      </c>
      <c r="M179" s="17" t="s">
        <v>172</v>
      </c>
      <c r="N179" s="7">
        <v>0.03</v>
      </c>
      <c r="O179" s="17">
        <v>0.08</v>
      </c>
      <c r="P179" s="17">
        <v>1.82</v>
      </c>
      <c r="Q179" s="17">
        <v>0.41</v>
      </c>
      <c r="R179" s="17">
        <v>0.26</v>
      </c>
      <c r="S179" s="17">
        <v>0.51</v>
      </c>
      <c r="T179" s="17">
        <v>20.25</v>
      </c>
      <c r="U179" s="17">
        <v>266</v>
      </c>
      <c r="V179" s="18">
        <v>4.43333333</v>
      </c>
      <c r="W179" s="18">
        <v>1.5</v>
      </c>
    </row>
    <row r="180" spans="1:23" ht="16" x14ac:dyDescent="0.2">
      <c r="A180" s="16">
        <v>45337</v>
      </c>
      <c r="B180" s="17" t="s">
        <v>215</v>
      </c>
      <c r="C180" s="17">
        <v>495584</v>
      </c>
      <c r="D180" s="17">
        <v>7.92</v>
      </c>
      <c r="E180" s="16">
        <v>45170</v>
      </c>
      <c r="F180" s="17">
        <v>167</v>
      </c>
      <c r="G180" s="18">
        <v>5.5666666669999998</v>
      </c>
      <c r="H180" s="7" t="s">
        <v>25</v>
      </c>
      <c r="I180" s="17" t="s">
        <v>216</v>
      </c>
      <c r="J180" s="17" t="s">
        <v>181</v>
      </c>
      <c r="K180" s="17" t="s">
        <v>37</v>
      </c>
      <c r="L180" s="17">
        <v>90</v>
      </c>
      <c r="M180" s="17" t="s">
        <v>172</v>
      </c>
      <c r="N180" s="7">
        <v>0.15</v>
      </c>
      <c r="O180" s="17">
        <v>0</v>
      </c>
      <c r="P180" s="17">
        <v>7.53</v>
      </c>
      <c r="Q180" s="17">
        <v>0.51</v>
      </c>
      <c r="R180" s="17">
        <v>2.38</v>
      </c>
      <c r="S180" s="17">
        <v>0.1</v>
      </c>
      <c r="T180" s="17">
        <v>29.62</v>
      </c>
      <c r="U180" s="17">
        <v>176</v>
      </c>
      <c r="V180" s="18">
        <v>2.93333333</v>
      </c>
      <c r="W180" s="18">
        <v>1.2</v>
      </c>
    </row>
    <row r="181" spans="1:23" ht="16" x14ac:dyDescent="0.2">
      <c r="A181" s="16">
        <v>45337</v>
      </c>
      <c r="B181" s="17" t="s">
        <v>217</v>
      </c>
      <c r="C181" s="17">
        <v>497960</v>
      </c>
      <c r="D181" s="17">
        <v>11.3</v>
      </c>
      <c r="E181" s="16">
        <v>41877</v>
      </c>
      <c r="F181" s="17">
        <v>3460</v>
      </c>
      <c r="G181" s="18">
        <v>115.33333330000001</v>
      </c>
      <c r="H181" s="7" t="s">
        <v>25</v>
      </c>
      <c r="I181" s="17" t="s">
        <v>218</v>
      </c>
      <c r="J181" s="17" t="s">
        <v>194</v>
      </c>
      <c r="K181" s="17" t="s">
        <v>31</v>
      </c>
      <c r="L181" s="19">
        <v>85</v>
      </c>
      <c r="M181" s="17" t="s">
        <v>172</v>
      </c>
      <c r="N181" s="7">
        <v>0.15</v>
      </c>
      <c r="O181" s="17">
        <v>0.2</v>
      </c>
      <c r="P181" s="17">
        <v>3.37</v>
      </c>
      <c r="Q181" s="17">
        <v>0.49</v>
      </c>
      <c r="R181" s="17">
        <v>0.33</v>
      </c>
      <c r="S181" s="17">
        <v>0.26</v>
      </c>
      <c r="T181" s="17">
        <v>191.2</v>
      </c>
      <c r="U181" s="17">
        <v>267</v>
      </c>
      <c r="V181" s="18">
        <v>4.45</v>
      </c>
      <c r="W181" s="18">
        <v>2.15</v>
      </c>
    </row>
    <row r="182" spans="1:23" ht="16" x14ac:dyDescent="0.2">
      <c r="A182" s="16">
        <v>45343</v>
      </c>
      <c r="B182" s="17" t="s">
        <v>219</v>
      </c>
      <c r="C182" s="17">
        <v>494622</v>
      </c>
      <c r="D182" s="17">
        <v>18.7</v>
      </c>
      <c r="E182" s="16">
        <v>45183</v>
      </c>
      <c r="F182" s="17">
        <v>160</v>
      </c>
      <c r="G182" s="18">
        <v>5.3333333329999997</v>
      </c>
      <c r="H182" s="7" t="s">
        <v>25</v>
      </c>
      <c r="I182" s="17" t="s">
        <v>211</v>
      </c>
      <c r="J182" s="17" t="s">
        <v>181</v>
      </c>
      <c r="K182" s="17" t="s">
        <v>26</v>
      </c>
      <c r="L182" s="17">
        <v>40</v>
      </c>
      <c r="M182" s="17" t="s">
        <v>172</v>
      </c>
      <c r="N182" s="29">
        <v>0.08</v>
      </c>
      <c r="O182" s="17">
        <v>0</v>
      </c>
      <c r="P182" s="17">
        <v>24.4</v>
      </c>
      <c r="Q182" s="17">
        <v>2.61</v>
      </c>
      <c r="R182" s="17">
        <v>0.7</v>
      </c>
      <c r="S182" s="28">
        <v>0.03</v>
      </c>
      <c r="T182" s="17">
        <v>108.27</v>
      </c>
      <c r="U182" s="17">
        <v>447</v>
      </c>
      <c r="V182" s="18">
        <v>7.45</v>
      </c>
      <c r="W182" s="18">
        <v>7.95</v>
      </c>
    </row>
    <row r="183" spans="1:23" ht="16" x14ac:dyDescent="0.2">
      <c r="A183" s="16">
        <v>45343</v>
      </c>
      <c r="B183" s="17" t="s">
        <v>220</v>
      </c>
      <c r="C183" s="17">
        <v>496116</v>
      </c>
      <c r="D183" s="17">
        <v>9.1999999999999993</v>
      </c>
      <c r="E183" s="16">
        <v>45210</v>
      </c>
      <c r="F183" s="17">
        <v>133</v>
      </c>
      <c r="G183" s="18">
        <v>4.4333333330000002</v>
      </c>
      <c r="H183" s="7" t="s">
        <v>25</v>
      </c>
      <c r="I183" s="17" t="s">
        <v>216</v>
      </c>
      <c r="J183" s="17" t="s">
        <v>181</v>
      </c>
      <c r="K183" s="17" t="s">
        <v>26</v>
      </c>
      <c r="L183" s="17">
        <v>68</v>
      </c>
      <c r="M183" s="17" t="s">
        <v>172</v>
      </c>
      <c r="N183" s="7">
        <v>0.02</v>
      </c>
      <c r="O183" s="17">
        <v>0</v>
      </c>
      <c r="P183" s="17">
        <v>7.73</v>
      </c>
      <c r="Q183" s="17">
        <v>0.56000000000000005</v>
      </c>
      <c r="R183" s="17" t="s">
        <v>28</v>
      </c>
      <c r="S183" s="28">
        <v>0.01</v>
      </c>
      <c r="T183" s="17">
        <v>53.88</v>
      </c>
      <c r="U183" s="17">
        <v>797</v>
      </c>
      <c r="V183" s="18">
        <v>13.283333300000001</v>
      </c>
      <c r="W183" s="18">
        <v>3.44</v>
      </c>
    </row>
    <row r="184" spans="1:23" ht="16" x14ac:dyDescent="0.2">
      <c r="A184" s="16">
        <v>45350</v>
      </c>
      <c r="B184" s="17" t="s">
        <v>221</v>
      </c>
      <c r="C184" s="17">
        <v>497247</v>
      </c>
      <c r="D184" s="17">
        <v>6.4</v>
      </c>
      <c r="E184" s="16">
        <v>45233</v>
      </c>
      <c r="F184" s="17">
        <v>117</v>
      </c>
      <c r="G184" s="18">
        <v>3.9</v>
      </c>
      <c r="H184" s="7" t="s">
        <v>25</v>
      </c>
      <c r="I184" s="17" t="s">
        <v>173</v>
      </c>
      <c r="J184" s="17" t="s">
        <v>181</v>
      </c>
      <c r="K184" s="17" t="s">
        <v>26</v>
      </c>
      <c r="L184" s="17">
        <v>60</v>
      </c>
      <c r="M184" s="17" t="s">
        <v>172</v>
      </c>
      <c r="N184" s="7">
        <v>0.82</v>
      </c>
      <c r="O184" s="17">
        <v>0</v>
      </c>
      <c r="P184" s="17">
        <v>3.18</v>
      </c>
      <c r="Q184" s="17">
        <v>0.36</v>
      </c>
      <c r="R184" s="32" t="s">
        <v>28</v>
      </c>
      <c r="S184" s="17">
        <v>0.28000000000000003</v>
      </c>
      <c r="T184" s="27" t="s">
        <v>110</v>
      </c>
      <c r="U184" s="17">
        <v>805</v>
      </c>
      <c r="V184" s="18">
        <v>13.4166667</v>
      </c>
      <c r="W184" s="18">
        <v>2.92</v>
      </c>
    </row>
    <row r="185" spans="1:23" ht="16" x14ac:dyDescent="0.2">
      <c r="A185" s="16">
        <v>45350</v>
      </c>
      <c r="B185" s="17" t="s">
        <v>222</v>
      </c>
      <c r="C185" s="17">
        <v>498440</v>
      </c>
      <c r="D185" s="17">
        <v>10.1</v>
      </c>
      <c r="E185" s="16">
        <v>45267</v>
      </c>
      <c r="F185" s="17">
        <v>83</v>
      </c>
      <c r="G185" s="18">
        <v>2.766666667</v>
      </c>
      <c r="H185" s="7" t="s">
        <v>25</v>
      </c>
      <c r="I185" s="17" t="s">
        <v>223</v>
      </c>
      <c r="J185" s="17" t="s">
        <v>174</v>
      </c>
      <c r="K185" s="17" t="s">
        <v>26</v>
      </c>
      <c r="L185" s="17">
        <v>47</v>
      </c>
      <c r="M185" s="17" t="s">
        <v>172</v>
      </c>
      <c r="N185" s="7">
        <v>0.54</v>
      </c>
      <c r="O185" s="17">
        <v>0</v>
      </c>
      <c r="P185" s="17">
        <v>6.12</v>
      </c>
      <c r="Q185" s="17">
        <v>0.03</v>
      </c>
      <c r="R185" s="17" t="s">
        <v>28</v>
      </c>
      <c r="S185" s="17">
        <v>0.02</v>
      </c>
      <c r="T185" s="17">
        <v>39.1</v>
      </c>
      <c r="U185" s="17">
        <v>768</v>
      </c>
      <c r="V185" s="18">
        <v>12.8</v>
      </c>
      <c r="W185" s="18">
        <v>4</v>
      </c>
    </row>
    <row r="186" spans="1:23" ht="16" x14ac:dyDescent="0.2">
      <c r="A186" s="16">
        <v>45357</v>
      </c>
      <c r="B186" s="17" t="s">
        <v>224</v>
      </c>
      <c r="C186" s="17">
        <v>498057</v>
      </c>
      <c r="D186" s="17">
        <v>16.8</v>
      </c>
      <c r="E186" s="16">
        <v>45149</v>
      </c>
      <c r="F186" s="17">
        <v>208</v>
      </c>
      <c r="G186" s="18">
        <v>6.9333333330000002</v>
      </c>
      <c r="H186" s="7" t="s">
        <v>25</v>
      </c>
      <c r="I186" s="17" t="s">
        <v>208</v>
      </c>
      <c r="J186" s="17" t="s">
        <v>181</v>
      </c>
      <c r="K186" s="17" t="s">
        <v>72</v>
      </c>
      <c r="L186" s="17">
        <v>226</v>
      </c>
      <c r="M186" s="17" t="s">
        <v>172</v>
      </c>
      <c r="N186" s="7">
        <v>11.7</v>
      </c>
      <c r="O186" s="17">
        <v>0.33</v>
      </c>
      <c r="P186" s="17">
        <v>47.66</v>
      </c>
      <c r="Q186" s="17">
        <v>8.75</v>
      </c>
      <c r="R186" s="17" t="s">
        <v>28</v>
      </c>
      <c r="S186" s="17">
        <v>0.16</v>
      </c>
      <c r="T186" s="17">
        <v>133.35</v>
      </c>
      <c r="U186" s="18">
        <v>2191</v>
      </c>
      <c r="V186" s="18">
        <v>36.516666700000002</v>
      </c>
      <c r="W186" s="18">
        <v>38.26</v>
      </c>
    </row>
    <row r="187" spans="1:23" ht="16" x14ac:dyDescent="0.2">
      <c r="A187" s="16">
        <v>45364</v>
      </c>
      <c r="B187" s="17" t="s">
        <v>225</v>
      </c>
      <c r="C187" s="17">
        <v>499130</v>
      </c>
      <c r="D187" s="17">
        <v>7.3</v>
      </c>
      <c r="E187" s="16">
        <v>44175</v>
      </c>
      <c r="F187" s="17">
        <v>1189</v>
      </c>
      <c r="G187" s="18">
        <v>39.633333329999999</v>
      </c>
      <c r="H187" s="7" t="s">
        <v>25</v>
      </c>
      <c r="I187" s="17" t="s">
        <v>226</v>
      </c>
      <c r="J187" s="17" t="s">
        <v>194</v>
      </c>
      <c r="K187" s="17" t="s">
        <v>31</v>
      </c>
      <c r="L187" s="17">
        <v>90</v>
      </c>
      <c r="M187" s="17" t="s">
        <v>172</v>
      </c>
      <c r="N187" s="29">
        <v>0.04</v>
      </c>
      <c r="O187" s="17">
        <v>0</v>
      </c>
      <c r="P187" s="17">
        <v>0.23</v>
      </c>
      <c r="Q187" s="17">
        <v>0.05</v>
      </c>
      <c r="R187" s="17" t="s">
        <v>28</v>
      </c>
      <c r="S187" s="28">
        <v>0.01</v>
      </c>
      <c r="T187" s="17">
        <v>69.55</v>
      </c>
      <c r="U187" s="17">
        <v>188</v>
      </c>
      <c r="V187" s="18">
        <v>3.1333333300000001</v>
      </c>
      <c r="W187" s="18">
        <v>0.27</v>
      </c>
    </row>
    <row r="188" spans="1:23" ht="16" x14ac:dyDescent="0.2">
      <c r="A188" s="16">
        <v>45371</v>
      </c>
      <c r="B188" s="17" t="s">
        <v>227</v>
      </c>
      <c r="C188" s="17">
        <v>494557</v>
      </c>
      <c r="D188" s="17">
        <v>35</v>
      </c>
      <c r="E188" s="16">
        <v>43881</v>
      </c>
      <c r="F188" s="17">
        <v>1490</v>
      </c>
      <c r="G188" s="18">
        <v>49.666666669999998</v>
      </c>
      <c r="H188" s="7" t="s">
        <v>25</v>
      </c>
      <c r="I188" s="17" t="s">
        <v>228</v>
      </c>
      <c r="J188" s="17" t="s">
        <v>229</v>
      </c>
      <c r="K188" s="17" t="s">
        <v>37</v>
      </c>
      <c r="L188" s="17">
        <v>90</v>
      </c>
      <c r="M188" s="17" t="s">
        <v>172</v>
      </c>
      <c r="N188" s="29">
        <v>0.18</v>
      </c>
      <c r="O188" s="17">
        <v>0.03</v>
      </c>
      <c r="P188" s="17">
        <v>2.87</v>
      </c>
      <c r="Q188" s="17">
        <v>0.28000000000000003</v>
      </c>
      <c r="R188" s="17">
        <v>1.4</v>
      </c>
      <c r="S188" s="28">
        <v>0.01</v>
      </c>
      <c r="T188" s="17">
        <v>28.26</v>
      </c>
      <c r="U188" s="17">
        <v>204</v>
      </c>
      <c r="V188" s="18">
        <v>3.4</v>
      </c>
      <c r="W188" s="18">
        <v>3.38</v>
      </c>
    </row>
    <row r="189" spans="1:23" ht="16" x14ac:dyDescent="0.2">
      <c r="A189" s="16">
        <v>45371</v>
      </c>
      <c r="B189" s="17" t="s">
        <v>230</v>
      </c>
      <c r="C189" s="17">
        <v>498393</v>
      </c>
      <c r="D189" s="17">
        <v>6.3</v>
      </c>
      <c r="E189" s="16">
        <v>45285</v>
      </c>
      <c r="F189" s="17">
        <v>86</v>
      </c>
      <c r="G189" s="18">
        <v>2.8666666670000001</v>
      </c>
      <c r="H189" s="7" t="s">
        <v>25</v>
      </c>
      <c r="I189" s="17" t="s">
        <v>206</v>
      </c>
      <c r="J189" s="17" t="s">
        <v>231</v>
      </c>
      <c r="K189" s="17" t="s">
        <v>37</v>
      </c>
      <c r="L189" s="17">
        <v>188</v>
      </c>
      <c r="M189" s="17" t="s">
        <v>172</v>
      </c>
      <c r="N189" s="29">
        <v>0.02</v>
      </c>
      <c r="O189" s="17">
        <v>0</v>
      </c>
      <c r="P189" s="17">
        <v>1.33</v>
      </c>
      <c r="Q189" s="17">
        <v>0.05</v>
      </c>
      <c r="R189" s="17">
        <v>0.77</v>
      </c>
      <c r="S189" s="28">
        <v>0.02</v>
      </c>
      <c r="T189" s="17">
        <v>13.06</v>
      </c>
      <c r="U189" s="17">
        <v>300</v>
      </c>
      <c r="V189" s="18">
        <v>5</v>
      </c>
      <c r="W189" s="18">
        <v>0.88</v>
      </c>
    </row>
    <row r="190" spans="1:23" ht="16" x14ac:dyDescent="0.2">
      <c r="A190" s="16">
        <v>45378</v>
      </c>
      <c r="B190" s="17" t="s">
        <v>232</v>
      </c>
      <c r="C190" s="17">
        <v>499181</v>
      </c>
      <c r="D190" s="17">
        <v>10.1</v>
      </c>
      <c r="E190" s="16">
        <v>44759</v>
      </c>
      <c r="F190" s="17">
        <v>619</v>
      </c>
      <c r="G190" s="18">
        <v>20.633333329999999</v>
      </c>
      <c r="H190" s="7" t="s">
        <v>25</v>
      </c>
      <c r="I190" s="17" t="s">
        <v>173</v>
      </c>
      <c r="J190" s="17" t="s">
        <v>231</v>
      </c>
      <c r="K190" s="17" t="s">
        <v>26</v>
      </c>
      <c r="L190" s="17">
        <v>75</v>
      </c>
      <c r="M190" s="17" t="s">
        <v>172</v>
      </c>
      <c r="N190" s="29">
        <v>0.02</v>
      </c>
      <c r="O190" s="17">
        <v>0</v>
      </c>
      <c r="P190" s="17">
        <v>3.09</v>
      </c>
      <c r="Q190" s="17">
        <v>0.18</v>
      </c>
      <c r="R190" s="27" t="s">
        <v>28</v>
      </c>
      <c r="S190" s="28">
        <v>0.01</v>
      </c>
      <c r="T190" s="17">
        <v>0.23</v>
      </c>
      <c r="U190" s="18">
        <v>1149</v>
      </c>
      <c r="V190" s="18">
        <v>19.149999999999999</v>
      </c>
      <c r="W190" s="18">
        <v>5.04</v>
      </c>
    </row>
    <row r="191" spans="1:23" ht="16" x14ac:dyDescent="0.2">
      <c r="A191" s="16">
        <v>45382</v>
      </c>
      <c r="B191" s="17" t="s">
        <v>36</v>
      </c>
      <c r="C191" s="17">
        <v>499860</v>
      </c>
      <c r="D191" s="17">
        <v>53</v>
      </c>
      <c r="E191" s="16">
        <v>42459</v>
      </c>
      <c r="F191" s="17">
        <v>2923</v>
      </c>
      <c r="G191" s="18">
        <v>97.433333329999996</v>
      </c>
      <c r="H191" s="7" t="s">
        <v>25</v>
      </c>
      <c r="I191" s="17" t="s">
        <v>233</v>
      </c>
      <c r="J191" s="17" t="s">
        <v>171</v>
      </c>
      <c r="K191" s="17" t="s">
        <v>31</v>
      </c>
      <c r="L191" s="17">
        <v>120</v>
      </c>
      <c r="M191" s="17" t="s">
        <v>172</v>
      </c>
      <c r="N191" s="7">
        <v>8.6</v>
      </c>
      <c r="O191" s="17">
        <v>0</v>
      </c>
      <c r="P191" s="17">
        <v>116.92</v>
      </c>
      <c r="Q191" s="17" t="s">
        <v>28</v>
      </c>
      <c r="R191" s="20" t="s">
        <v>28</v>
      </c>
      <c r="S191" s="27" t="s">
        <v>29</v>
      </c>
      <c r="T191" s="17">
        <v>1.04</v>
      </c>
      <c r="U191" s="17">
        <v>527</v>
      </c>
      <c r="V191" s="18">
        <v>8.7833333299999996</v>
      </c>
      <c r="W191" s="18">
        <v>26.48</v>
      </c>
    </row>
    <row r="192" spans="1:23" ht="16" x14ac:dyDescent="0.2">
      <c r="A192" s="16">
        <v>45391</v>
      </c>
      <c r="B192" s="17" t="s">
        <v>234</v>
      </c>
      <c r="C192" s="17">
        <v>497306</v>
      </c>
      <c r="D192" s="17">
        <v>4.7</v>
      </c>
      <c r="E192" s="16">
        <v>44999</v>
      </c>
      <c r="F192" s="17">
        <v>392</v>
      </c>
      <c r="G192" s="18">
        <v>13.06666667</v>
      </c>
      <c r="H192" s="7" t="s">
        <v>25</v>
      </c>
      <c r="I192" s="17" t="s">
        <v>235</v>
      </c>
      <c r="J192" s="17" t="s">
        <v>174</v>
      </c>
      <c r="K192" s="17" t="s">
        <v>37</v>
      </c>
      <c r="L192" s="17">
        <v>102</v>
      </c>
      <c r="M192" s="17" t="s">
        <v>172</v>
      </c>
      <c r="N192" s="7">
        <v>0.03</v>
      </c>
      <c r="O192" s="17">
        <v>0</v>
      </c>
      <c r="P192" s="17">
        <v>2.15</v>
      </c>
      <c r="Q192" s="17">
        <v>0.28000000000000003</v>
      </c>
      <c r="R192" s="17" t="s">
        <v>28</v>
      </c>
      <c r="S192" s="17">
        <v>0.06</v>
      </c>
      <c r="T192" s="17">
        <v>0.49</v>
      </c>
      <c r="U192" s="17">
        <v>325</v>
      </c>
      <c r="V192" s="18">
        <v>5.4166666699999997</v>
      </c>
      <c r="W192" s="18">
        <v>1.01</v>
      </c>
    </row>
    <row r="193" spans="1:23" ht="16" x14ac:dyDescent="0.2">
      <c r="A193" s="16">
        <v>45392</v>
      </c>
      <c r="B193" s="17" t="s">
        <v>156</v>
      </c>
      <c r="C193" s="17">
        <v>489755</v>
      </c>
      <c r="D193" s="17">
        <v>8.6</v>
      </c>
      <c r="E193" s="16">
        <v>45006</v>
      </c>
      <c r="F193" s="17">
        <v>386</v>
      </c>
      <c r="G193" s="18">
        <v>12.866666670000001</v>
      </c>
      <c r="H193" s="7" t="s">
        <v>25</v>
      </c>
      <c r="I193" s="17" t="s">
        <v>173</v>
      </c>
      <c r="J193" s="17" t="s">
        <v>194</v>
      </c>
      <c r="K193" s="17" t="s">
        <v>137</v>
      </c>
      <c r="L193" s="17">
        <v>84</v>
      </c>
      <c r="M193" s="17" t="s">
        <v>172</v>
      </c>
      <c r="N193" s="7">
        <v>0.76</v>
      </c>
      <c r="O193" s="17">
        <v>0.05</v>
      </c>
      <c r="P193" s="17">
        <v>2.89</v>
      </c>
      <c r="Q193" s="17">
        <v>1.3</v>
      </c>
      <c r="R193" s="17" t="s">
        <v>28</v>
      </c>
      <c r="S193" s="17">
        <v>0.05</v>
      </c>
      <c r="T193" s="17">
        <v>828.85</v>
      </c>
      <c r="U193" s="18">
        <v>1233</v>
      </c>
      <c r="V193" s="18">
        <v>20.55</v>
      </c>
      <c r="W193" s="18">
        <v>7.65</v>
      </c>
    </row>
    <row r="194" spans="1:23" ht="16" x14ac:dyDescent="0.2">
      <c r="A194" s="16">
        <v>45392</v>
      </c>
      <c r="B194" s="17" t="s">
        <v>167</v>
      </c>
      <c r="C194" s="17">
        <v>499908</v>
      </c>
      <c r="D194" s="17">
        <v>5.72</v>
      </c>
      <c r="E194" s="16">
        <v>45252</v>
      </c>
      <c r="F194" s="17">
        <v>140</v>
      </c>
      <c r="G194" s="18">
        <v>4.6666666670000003</v>
      </c>
      <c r="H194" s="7" t="s">
        <v>25</v>
      </c>
      <c r="I194" s="17" t="s">
        <v>173</v>
      </c>
      <c r="J194" s="17" t="s">
        <v>181</v>
      </c>
      <c r="K194" s="17" t="s">
        <v>26</v>
      </c>
      <c r="L194" s="17">
        <v>120</v>
      </c>
      <c r="M194" s="17" t="s">
        <v>172</v>
      </c>
      <c r="N194" s="7">
        <v>0.82</v>
      </c>
      <c r="O194" s="17">
        <v>0</v>
      </c>
      <c r="P194" s="17">
        <v>6.85</v>
      </c>
      <c r="Q194" s="17">
        <v>0.49</v>
      </c>
      <c r="R194" s="17" t="s">
        <v>28</v>
      </c>
      <c r="S194" s="17">
        <v>0.02</v>
      </c>
      <c r="T194" s="17">
        <v>89.26</v>
      </c>
      <c r="U194" s="17">
        <v>454</v>
      </c>
      <c r="V194" s="18">
        <v>7.56666667</v>
      </c>
      <c r="W194" s="18">
        <v>3.25</v>
      </c>
    </row>
    <row r="195" spans="1:23" ht="16" x14ac:dyDescent="0.2">
      <c r="A195" s="16">
        <v>45392</v>
      </c>
      <c r="B195" s="17" t="s">
        <v>236</v>
      </c>
      <c r="C195" s="17">
        <v>500239</v>
      </c>
      <c r="D195" s="17">
        <v>13.5</v>
      </c>
      <c r="E195" s="16">
        <v>41009</v>
      </c>
      <c r="F195" s="17">
        <v>4383</v>
      </c>
      <c r="G195" s="18">
        <v>146.1</v>
      </c>
      <c r="H195" s="7" t="s">
        <v>25</v>
      </c>
      <c r="I195" s="17" t="s">
        <v>237</v>
      </c>
      <c r="J195" s="17" t="s">
        <v>194</v>
      </c>
      <c r="K195" s="17" t="s">
        <v>31</v>
      </c>
      <c r="L195" s="17">
        <v>112.2</v>
      </c>
      <c r="M195" s="17" t="s">
        <v>172</v>
      </c>
      <c r="N195" s="7">
        <v>0.54</v>
      </c>
      <c r="O195" s="17">
        <v>0</v>
      </c>
      <c r="P195" s="17">
        <v>19.87</v>
      </c>
      <c r="Q195" s="17">
        <v>0.97</v>
      </c>
      <c r="R195" s="17" t="s">
        <v>28</v>
      </c>
      <c r="S195" s="17">
        <v>0.44</v>
      </c>
      <c r="T195" s="17">
        <v>9.89</v>
      </c>
      <c r="U195" s="17">
        <v>282</v>
      </c>
      <c r="V195" s="18">
        <v>4.7</v>
      </c>
      <c r="W195" s="18">
        <v>3.19</v>
      </c>
    </row>
    <row r="196" spans="1:23" ht="16" x14ac:dyDescent="0.2">
      <c r="A196" s="16">
        <v>45399</v>
      </c>
      <c r="B196" s="17" t="s">
        <v>238</v>
      </c>
      <c r="C196" s="17">
        <v>500333</v>
      </c>
      <c r="D196" s="17">
        <v>5.8</v>
      </c>
      <c r="E196" s="16">
        <v>45145</v>
      </c>
      <c r="F196" s="17">
        <v>254</v>
      </c>
      <c r="G196" s="18">
        <v>8.4666666670000001</v>
      </c>
      <c r="H196" s="7" t="s">
        <v>25</v>
      </c>
      <c r="I196" s="17" t="s">
        <v>239</v>
      </c>
      <c r="J196" s="17" t="s">
        <v>229</v>
      </c>
      <c r="K196" s="17" t="s">
        <v>37</v>
      </c>
      <c r="L196" s="17">
        <v>115</v>
      </c>
      <c r="M196" s="17" t="s">
        <v>172</v>
      </c>
      <c r="N196" s="7">
        <v>7.0000000000000007E-2</v>
      </c>
      <c r="O196" s="17">
        <v>0</v>
      </c>
      <c r="P196" s="17">
        <v>1.23</v>
      </c>
      <c r="Q196" s="17" t="s">
        <v>28</v>
      </c>
      <c r="R196" s="17" t="s">
        <v>28</v>
      </c>
      <c r="S196" s="28">
        <v>0.28000000000000003</v>
      </c>
      <c r="T196" s="17">
        <v>14.23</v>
      </c>
      <c r="U196" s="17">
        <v>273</v>
      </c>
      <c r="V196" s="18">
        <v>4.55</v>
      </c>
      <c r="W196" s="18">
        <v>0.86</v>
      </c>
    </row>
    <row r="197" spans="1:23" ht="16" x14ac:dyDescent="0.2">
      <c r="A197" s="16">
        <v>45399</v>
      </c>
      <c r="B197" s="17" t="s">
        <v>109</v>
      </c>
      <c r="C197" s="17">
        <v>500009</v>
      </c>
      <c r="D197" s="17">
        <v>25.3</v>
      </c>
      <c r="E197" s="16">
        <v>42324</v>
      </c>
      <c r="F197" s="17">
        <v>3075</v>
      </c>
      <c r="G197" s="18">
        <v>102.5</v>
      </c>
      <c r="H197" s="7" t="s">
        <v>25</v>
      </c>
      <c r="I197" s="17" t="s">
        <v>240</v>
      </c>
      <c r="J197" s="17" t="s">
        <v>194</v>
      </c>
      <c r="K197" s="17" t="s">
        <v>37</v>
      </c>
      <c r="L197" s="17">
        <v>102</v>
      </c>
      <c r="M197" s="17" t="s">
        <v>172</v>
      </c>
      <c r="N197" s="7">
        <v>0.85</v>
      </c>
      <c r="O197" s="17">
        <v>0.15</v>
      </c>
      <c r="P197" s="17">
        <v>4.63</v>
      </c>
      <c r="Q197" s="17">
        <v>0.41</v>
      </c>
      <c r="R197" s="17">
        <v>2.87</v>
      </c>
      <c r="S197" s="17">
        <v>0.33</v>
      </c>
      <c r="T197" s="17">
        <v>159.18</v>
      </c>
      <c r="U197" s="17">
        <v>428</v>
      </c>
      <c r="V197" s="18">
        <v>7.1333333300000001</v>
      </c>
      <c r="W197" s="18">
        <v>5.33</v>
      </c>
    </row>
    <row r="198" spans="1:23" ht="16" x14ac:dyDescent="0.2">
      <c r="A198" s="16">
        <v>45413</v>
      </c>
      <c r="B198" s="17" t="s">
        <v>241</v>
      </c>
      <c r="C198" s="17">
        <v>486978</v>
      </c>
      <c r="D198" s="17">
        <v>24.8</v>
      </c>
      <c r="E198" s="16">
        <v>43905</v>
      </c>
      <c r="F198" s="17">
        <v>1508</v>
      </c>
      <c r="G198" s="18">
        <v>50.266666669999999</v>
      </c>
      <c r="H198" s="7" t="s">
        <v>25</v>
      </c>
      <c r="I198" s="17" t="s">
        <v>237</v>
      </c>
      <c r="J198" s="17" t="s">
        <v>194</v>
      </c>
      <c r="K198" s="17" t="s">
        <v>26</v>
      </c>
      <c r="L198" s="17">
        <v>75</v>
      </c>
      <c r="M198" s="17" t="s">
        <v>172</v>
      </c>
      <c r="N198" s="7">
        <v>3.4</v>
      </c>
      <c r="O198" s="17">
        <v>0.13</v>
      </c>
      <c r="P198" s="17">
        <v>27.34</v>
      </c>
      <c r="Q198" s="17">
        <v>2.61</v>
      </c>
      <c r="R198" s="17">
        <v>3.48</v>
      </c>
      <c r="S198" s="17">
        <v>0.23</v>
      </c>
      <c r="T198" s="17">
        <v>121.96</v>
      </c>
      <c r="U198" s="17">
        <v>559</v>
      </c>
      <c r="V198" s="18">
        <v>9.31666667</v>
      </c>
      <c r="W198" s="18">
        <v>10.91</v>
      </c>
    </row>
    <row r="199" spans="1:23" ht="16" x14ac:dyDescent="0.2">
      <c r="A199" s="16">
        <v>45420</v>
      </c>
      <c r="B199" s="17" t="s">
        <v>242</v>
      </c>
      <c r="C199" s="17">
        <v>500621</v>
      </c>
      <c r="D199" s="17">
        <v>10</v>
      </c>
      <c r="E199" s="16">
        <v>45279</v>
      </c>
      <c r="F199" s="17">
        <v>141</v>
      </c>
      <c r="G199" s="18">
        <v>4.7</v>
      </c>
      <c r="H199" s="7" t="s">
        <v>25</v>
      </c>
      <c r="I199" s="17" t="s">
        <v>243</v>
      </c>
      <c r="J199" s="17" t="s">
        <v>174</v>
      </c>
      <c r="K199" s="17" t="s">
        <v>26</v>
      </c>
      <c r="L199" s="17">
        <v>63</v>
      </c>
      <c r="M199" s="17" t="s">
        <v>172</v>
      </c>
      <c r="N199" s="7">
        <v>0.54</v>
      </c>
      <c r="O199" s="17">
        <v>0.08</v>
      </c>
      <c r="P199" s="17">
        <v>1.51</v>
      </c>
      <c r="Q199" s="20" t="s">
        <v>28</v>
      </c>
      <c r="R199" s="20" t="s">
        <v>28</v>
      </c>
      <c r="S199" s="17">
        <v>0.1</v>
      </c>
      <c r="T199" s="17">
        <v>166.94</v>
      </c>
      <c r="U199" s="17">
        <v>439</v>
      </c>
      <c r="V199" s="18">
        <v>7.31666667</v>
      </c>
      <c r="W199" s="18">
        <v>2.23</v>
      </c>
    </row>
    <row r="200" spans="1:23" ht="16" x14ac:dyDescent="0.2">
      <c r="A200" s="16">
        <v>45420</v>
      </c>
      <c r="B200" s="17" t="s">
        <v>121</v>
      </c>
      <c r="C200" s="17">
        <v>501338</v>
      </c>
      <c r="D200" s="17">
        <v>36.5</v>
      </c>
      <c r="E200" s="16">
        <v>43957</v>
      </c>
      <c r="F200" s="17">
        <v>1463</v>
      </c>
      <c r="G200" s="18">
        <v>48.766666669999999</v>
      </c>
      <c r="H200" s="7" t="s">
        <v>25</v>
      </c>
      <c r="I200" s="17" t="s">
        <v>244</v>
      </c>
      <c r="J200" s="17" t="s">
        <v>171</v>
      </c>
      <c r="K200" s="17" t="s">
        <v>37</v>
      </c>
      <c r="L200" s="17">
        <v>70.8</v>
      </c>
      <c r="M200" s="17" t="s">
        <v>172</v>
      </c>
      <c r="N200" s="7">
        <v>0.53</v>
      </c>
      <c r="O200" s="17">
        <v>0.1</v>
      </c>
      <c r="P200" s="17">
        <v>7.99</v>
      </c>
      <c r="Q200" s="17">
        <v>0.87</v>
      </c>
      <c r="R200" s="17">
        <v>2.2000000000000002</v>
      </c>
      <c r="S200" s="17">
        <v>0.36</v>
      </c>
      <c r="T200" s="17">
        <v>53.43</v>
      </c>
      <c r="U200" s="17">
        <v>264</v>
      </c>
      <c r="V200" s="18">
        <v>4.4000000000000004</v>
      </c>
      <c r="W200" s="18">
        <v>7.57</v>
      </c>
    </row>
    <row r="201" spans="1:23" ht="16" x14ac:dyDescent="0.2">
      <c r="A201" s="16">
        <v>45423</v>
      </c>
      <c r="B201" s="17" t="s">
        <v>245</v>
      </c>
      <c r="C201" s="17">
        <v>501440</v>
      </c>
      <c r="D201" s="17">
        <v>19</v>
      </c>
      <c r="E201" s="16">
        <v>41658</v>
      </c>
      <c r="F201" s="17">
        <v>3765</v>
      </c>
      <c r="G201" s="18">
        <v>125.5</v>
      </c>
      <c r="H201" s="7" t="s">
        <v>25</v>
      </c>
      <c r="I201" s="17" t="s">
        <v>218</v>
      </c>
      <c r="J201" s="17" t="s">
        <v>194</v>
      </c>
      <c r="K201" s="17" t="s">
        <v>31</v>
      </c>
      <c r="L201" s="17">
        <v>100.2</v>
      </c>
      <c r="M201" s="17" t="s">
        <v>172</v>
      </c>
      <c r="N201" s="7">
        <v>0.39</v>
      </c>
      <c r="O201" s="17">
        <v>0.85</v>
      </c>
      <c r="P201" s="17">
        <v>0.61</v>
      </c>
      <c r="Q201" s="17">
        <v>0.13</v>
      </c>
      <c r="R201" s="17" t="s">
        <v>28</v>
      </c>
      <c r="S201" s="27" t="s">
        <v>29</v>
      </c>
      <c r="T201" s="17">
        <v>9.73</v>
      </c>
      <c r="U201" s="17">
        <v>153</v>
      </c>
      <c r="V201" s="18">
        <v>2.5499999999999998</v>
      </c>
      <c r="W201" s="18">
        <v>1.72</v>
      </c>
    </row>
    <row r="202" spans="1:23" ht="16" x14ac:dyDescent="0.2">
      <c r="A202" s="8">
        <v>45436</v>
      </c>
      <c r="B202" s="7" t="s">
        <v>246</v>
      </c>
      <c r="C202" s="7">
        <v>479994</v>
      </c>
      <c r="D202" s="7">
        <v>7.35</v>
      </c>
      <c r="E202" s="8">
        <v>42115</v>
      </c>
      <c r="F202" s="17">
        <v>3321</v>
      </c>
      <c r="G202" s="18">
        <f>F202/30</f>
        <v>110.7</v>
      </c>
      <c r="H202" s="7" t="s">
        <v>25</v>
      </c>
      <c r="I202" s="21"/>
      <c r="J202" s="21"/>
      <c r="K202" s="17" t="s">
        <v>31</v>
      </c>
      <c r="L202" s="17">
        <v>61</v>
      </c>
      <c r="M202" s="17" t="s">
        <v>172</v>
      </c>
      <c r="N202" s="7">
        <v>0.46</v>
      </c>
      <c r="O202" s="22">
        <v>0</v>
      </c>
      <c r="P202" s="17">
        <v>1.69</v>
      </c>
      <c r="Q202" s="17">
        <v>0.11</v>
      </c>
      <c r="R202" s="17" t="s">
        <v>28</v>
      </c>
      <c r="S202" s="7">
        <v>0.03</v>
      </c>
      <c r="T202" s="7">
        <v>81</v>
      </c>
      <c r="U202" s="17">
        <v>361</v>
      </c>
      <c r="V202" s="18">
        <v>6.016666667</v>
      </c>
      <c r="W202" s="18">
        <v>0.93</v>
      </c>
    </row>
    <row r="203" spans="1:23" ht="16" x14ac:dyDescent="0.2">
      <c r="A203" s="23">
        <v>45448</v>
      </c>
      <c r="B203" s="7" t="s">
        <v>62</v>
      </c>
      <c r="C203" s="21">
        <v>270546</v>
      </c>
      <c r="D203" s="21">
        <v>6.54</v>
      </c>
      <c r="E203" s="24">
        <v>44468</v>
      </c>
      <c r="F203" s="21">
        <v>980</v>
      </c>
      <c r="G203" s="12">
        <v>32.666666669999998</v>
      </c>
      <c r="H203" s="7" t="s">
        <v>25</v>
      </c>
      <c r="I203" s="21"/>
      <c r="J203" s="21"/>
      <c r="K203" s="7" t="s">
        <v>137</v>
      </c>
      <c r="L203" s="21"/>
      <c r="M203" s="17" t="s">
        <v>172</v>
      </c>
      <c r="N203" s="21">
        <v>5.33</v>
      </c>
      <c r="O203" s="21">
        <v>0.49</v>
      </c>
      <c r="P203" s="21">
        <v>4.71</v>
      </c>
      <c r="Q203" s="21">
        <v>0.51</v>
      </c>
      <c r="R203" s="21">
        <v>0.54</v>
      </c>
      <c r="S203" s="21">
        <v>0.25</v>
      </c>
      <c r="T203" s="21">
        <v>0.84</v>
      </c>
      <c r="U203" s="12">
        <v>2303</v>
      </c>
      <c r="V203" s="12">
        <v>38.383333329999999</v>
      </c>
      <c r="W203" s="21">
        <v>8.65</v>
      </c>
    </row>
    <row r="204" spans="1:23" ht="16" x14ac:dyDescent="0.2">
      <c r="A204" s="24">
        <v>45449</v>
      </c>
      <c r="B204" s="7" t="s">
        <v>247</v>
      </c>
      <c r="C204" s="21">
        <v>502466</v>
      </c>
      <c r="D204" s="21">
        <v>26.5</v>
      </c>
      <c r="E204" s="24">
        <v>41562</v>
      </c>
      <c r="F204" s="21">
        <v>3887</v>
      </c>
      <c r="G204" s="12">
        <v>129.56666670000001</v>
      </c>
      <c r="H204" s="7" t="s">
        <v>25</v>
      </c>
      <c r="I204" s="21"/>
      <c r="J204" s="21"/>
      <c r="K204" s="7" t="s">
        <v>31</v>
      </c>
      <c r="L204" s="21"/>
      <c r="M204" s="17" t="s">
        <v>172</v>
      </c>
      <c r="N204" s="21">
        <v>2.38</v>
      </c>
      <c r="O204" s="21">
        <v>0.02</v>
      </c>
      <c r="P204" s="21">
        <v>33.869999999999997</v>
      </c>
      <c r="Q204" s="21">
        <v>0.1</v>
      </c>
      <c r="R204" s="7" t="s">
        <v>28</v>
      </c>
      <c r="S204" s="21">
        <v>0.1</v>
      </c>
      <c r="T204" s="21">
        <v>263.04000000000002</v>
      </c>
      <c r="U204" s="21">
        <v>281</v>
      </c>
      <c r="V204" s="12">
        <v>4.6833333330000002</v>
      </c>
      <c r="W204" s="21">
        <v>5.19</v>
      </c>
    </row>
    <row r="205" spans="1:23" ht="16" x14ac:dyDescent="0.2">
      <c r="A205" s="24">
        <v>45462</v>
      </c>
      <c r="B205" s="7" t="s">
        <v>108</v>
      </c>
      <c r="C205" s="21">
        <v>495374</v>
      </c>
      <c r="D205" s="21">
        <v>4.9000000000000004</v>
      </c>
      <c r="E205" s="24">
        <v>45123</v>
      </c>
      <c r="F205" s="21">
        <v>339</v>
      </c>
      <c r="G205" s="12">
        <v>11.3</v>
      </c>
      <c r="H205" s="7" t="s">
        <v>25</v>
      </c>
      <c r="I205" s="21"/>
      <c r="J205" s="21"/>
      <c r="K205" s="7" t="s">
        <v>137</v>
      </c>
      <c r="L205" s="21"/>
      <c r="M205" s="17" t="s">
        <v>172</v>
      </c>
      <c r="N205" s="21">
        <v>2.56</v>
      </c>
      <c r="O205" s="21">
        <v>0</v>
      </c>
      <c r="P205" s="21">
        <v>18.61</v>
      </c>
      <c r="Q205" s="21">
        <v>5.45</v>
      </c>
      <c r="R205" s="7">
        <v>2.1</v>
      </c>
      <c r="S205" s="21">
        <v>0.1</v>
      </c>
      <c r="T205" s="21">
        <v>145.1</v>
      </c>
      <c r="U205" s="21">
        <v>1940</v>
      </c>
      <c r="V205" s="12">
        <f t="shared" ref="V205:V207" si="4">U205/60</f>
        <v>32.333333333333336</v>
      </c>
      <c r="W205" s="21">
        <v>6.1</v>
      </c>
    </row>
    <row r="206" spans="1:23" ht="16" x14ac:dyDescent="0.2">
      <c r="A206" s="24">
        <v>45469</v>
      </c>
      <c r="B206" s="7" t="s">
        <v>248</v>
      </c>
      <c r="C206" s="21">
        <v>502512</v>
      </c>
      <c r="D206" s="21">
        <v>12.4</v>
      </c>
      <c r="E206" s="24">
        <v>45279</v>
      </c>
      <c r="F206" s="21">
        <v>190</v>
      </c>
      <c r="G206" s="12">
        <v>6.3333333329999997</v>
      </c>
      <c r="H206" s="7" t="s">
        <v>25</v>
      </c>
      <c r="I206" s="21"/>
      <c r="J206" s="21"/>
      <c r="K206" s="7" t="s">
        <v>37</v>
      </c>
      <c r="L206" s="21"/>
      <c r="M206" s="17" t="s">
        <v>172</v>
      </c>
      <c r="N206" s="21">
        <v>0.03</v>
      </c>
      <c r="O206" s="21">
        <v>0.02</v>
      </c>
      <c r="P206" s="21">
        <v>2.79</v>
      </c>
      <c r="Q206" s="21">
        <v>1.36</v>
      </c>
      <c r="R206" s="7">
        <v>3.31</v>
      </c>
      <c r="S206" s="21">
        <v>0.05</v>
      </c>
      <c r="T206" s="21">
        <v>70</v>
      </c>
      <c r="U206" s="21">
        <v>210</v>
      </c>
      <c r="V206" s="12">
        <f t="shared" si="4"/>
        <v>3.5</v>
      </c>
      <c r="W206" s="21">
        <v>1.98</v>
      </c>
    </row>
    <row r="207" spans="1:23" ht="16" x14ac:dyDescent="0.2">
      <c r="A207" s="24">
        <v>45469</v>
      </c>
      <c r="B207" s="7" t="s">
        <v>249</v>
      </c>
      <c r="C207" s="21">
        <v>501871</v>
      </c>
      <c r="D207" s="21">
        <v>58.9</v>
      </c>
      <c r="E207" s="24">
        <v>44720</v>
      </c>
      <c r="F207" s="21">
        <v>749</v>
      </c>
      <c r="G207" s="12">
        <v>24.966666669999999</v>
      </c>
      <c r="H207" s="7" t="s">
        <v>25</v>
      </c>
      <c r="I207" s="21"/>
      <c r="J207" s="21"/>
      <c r="K207" s="7" t="s">
        <v>26</v>
      </c>
      <c r="L207" s="21"/>
      <c r="M207" s="17" t="s">
        <v>172</v>
      </c>
      <c r="N207" s="21">
        <v>2.0699999999999998</v>
      </c>
      <c r="O207" s="21">
        <v>0.11</v>
      </c>
      <c r="P207" s="21">
        <v>12.08</v>
      </c>
      <c r="Q207" s="21">
        <v>18.45</v>
      </c>
      <c r="R207" s="7" t="s">
        <v>28</v>
      </c>
      <c r="S207" s="21">
        <v>1.46</v>
      </c>
      <c r="T207" s="21">
        <v>55</v>
      </c>
      <c r="U207" s="21">
        <v>1054</v>
      </c>
      <c r="V207" s="12">
        <f t="shared" si="4"/>
        <v>17.566666666666666</v>
      </c>
      <c r="W207" s="21">
        <v>44.86</v>
      </c>
    </row>
    <row r="208" spans="1:23" ht="16" x14ac:dyDescent="0.2">
      <c r="A208" s="24">
        <v>45476</v>
      </c>
      <c r="B208" s="7" t="s">
        <v>250</v>
      </c>
      <c r="C208" s="21">
        <v>501333</v>
      </c>
      <c r="D208" s="21">
        <v>10.9</v>
      </c>
      <c r="E208" s="24">
        <v>45137</v>
      </c>
      <c r="F208" s="21">
        <v>339</v>
      </c>
      <c r="G208" s="12">
        <v>11.3</v>
      </c>
      <c r="H208" s="7" t="s">
        <v>25</v>
      </c>
      <c r="I208" s="21"/>
      <c r="J208" s="21"/>
      <c r="K208" s="7" t="s">
        <v>137</v>
      </c>
      <c r="L208" s="21"/>
      <c r="M208" s="17" t="s">
        <v>172</v>
      </c>
      <c r="N208" s="21">
        <v>0.62</v>
      </c>
      <c r="O208" s="21">
        <v>0</v>
      </c>
      <c r="P208" s="21">
        <v>23.55</v>
      </c>
      <c r="Q208" s="21">
        <v>1.23</v>
      </c>
      <c r="R208" s="25" t="s">
        <v>28</v>
      </c>
      <c r="S208" s="21">
        <v>0.08</v>
      </c>
      <c r="T208" s="21">
        <v>91.1</v>
      </c>
      <c r="U208" s="21">
        <v>1165</v>
      </c>
      <c r="V208" s="26">
        <f>U208/60</f>
        <v>19.416666666666668</v>
      </c>
      <c r="W208" s="21">
        <v>7.98</v>
      </c>
    </row>
    <row r="209" spans="1:23" ht="16" x14ac:dyDescent="0.2">
      <c r="A209" s="24">
        <v>45476</v>
      </c>
      <c r="B209" s="7" t="s">
        <v>164</v>
      </c>
      <c r="C209" s="21">
        <v>490135</v>
      </c>
      <c r="D209" s="21">
        <v>7.54</v>
      </c>
      <c r="E209" s="24">
        <v>44717</v>
      </c>
      <c r="F209" s="21">
        <f>A209-E209</f>
        <v>759</v>
      </c>
      <c r="G209" s="12">
        <f>F209/30</f>
        <v>25.3</v>
      </c>
      <c r="H209" s="7" t="s">
        <v>25</v>
      </c>
      <c r="I209" s="21"/>
      <c r="J209" s="21"/>
      <c r="K209" s="7" t="s">
        <v>137</v>
      </c>
      <c r="L209" s="21"/>
      <c r="M209" s="17" t="s">
        <v>172</v>
      </c>
      <c r="N209" s="21">
        <v>0.38</v>
      </c>
      <c r="O209" s="21">
        <v>0.02</v>
      </c>
      <c r="P209" s="21">
        <v>0.89</v>
      </c>
      <c r="Q209" s="21">
        <v>2.2599999999999998</v>
      </c>
      <c r="R209" s="25" t="s">
        <v>28</v>
      </c>
      <c r="S209" s="21">
        <v>0.32</v>
      </c>
      <c r="T209" s="21">
        <v>132.51</v>
      </c>
      <c r="U209" s="21">
        <v>842</v>
      </c>
      <c r="V209" s="26">
        <f>U209/60</f>
        <v>14.033333333333333</v>
      </c>
      <c r="W209" s="21">
        <v>5.63</v>
      </c>
    </row>
    <row r="210" spans="1:23" ht="16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</row>
    <row r="211" spans="1:23" ht="16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</row>
    <row r="212" spans="1:23" ht="16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</row>
    <row r="213" spans="1:23" ht="16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</row>
    <row r="214" spans="1:23" ht="16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</row>
    <row r="215" spans="1:23" ht="16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</row>
    <row r="216" spans="1:23" ht="16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</row>
    <row r="217" spans="1:23" ht="16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</row>
    <row r="218" spans="1:23" ht="16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</row>
    <row r="219" spans="1:23" ht="16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</row>
    <row r="220" spans="1:23" ht="16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</row>
    <row r="221" spans="1:23" ht="16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</row>
    <row r="222" spans="1:23" ht="16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</row>
    <row r="223" spans="1:23" ht="16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</row>
    <row r="224" spans="1:23" ht="16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</row>
    <row r="225" spans="1:23" ht="16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</row>
    <row r="226" spans="1:23" ht="16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</row>
    <row r="227" spans="1:23" ht="16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</row>
    <row r="228" spans="1:23" ht="16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</row>
    <row r="229" spans="1:23" ht="16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</row>
    <row r="230" spans="1:23" ht="16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</row>
    <row r="231" spans="1:23" ht="16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</row>
    <row r="232" spans="1:23" ht="16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</row>
    <row r="233" spans="1:23" ht="16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</row>
    <row r="234" spans="1:23" ht="16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</row>
    <row r="235" spans="1:23" ht="16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</row>
    <row r="236" spans="1:23" ht="16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</row>
    <row r="237" spans="1:23" ht="16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</row>
    <row r="238" spans="1:23" ht="16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</row>
    <row r="239" spans="1:23" ht="16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</row>
    <row r="240" spans="1:23" ht="16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</row>
    <row r="241" spans="1:23" ht="16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</row>
    <row r="242" spans="1:23" ht="16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</row>
    <row r="243" spans="1:23" ht="16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</row>
    <row r="244" spans="1:23" ht="16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</row>
    <row r="245" spans="1:23" ht="16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</row>
    <row r="246" spans="1:23" ht="16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</row>
    <row r="247" spans="1:23" ht="16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</row>
    <row r="248" spans="1:23" ht="16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</row>
    <row r="249" spans="1:23" ht="16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</row>
    <row r="250" spans="1:23" ht="16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</row>
    <row r="251" spans="1:23" ht="16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</row>
    <row r="252" spans="1:23" ht="16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</row>
    <row r="253" spans="1:23" ht="16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</row>
    <row r="254" spans="1:23" ht="16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</row>
    <row r="255" spans="1:23" ht="16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</row>
    <row r="256" spans="1:23" ht="16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</row>
    <row r="257" spans="1:23" ht="16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</row>
    <row r="258" spans="1:23" ht="16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</row>
    <row r="259" spans="1:23" ht="16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</row>
    <row r="260" spans="1:23" ht="16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</row>
    <row r="261" spans="1:23" ht="16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</row>
    <row r="262" spans="1:23" ht="16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</row>
    <row r="263" spans="1:23" ht="16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</row>
    <row r="264" spans="1:23" ht="16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</row>
    <row r="265" spans="1:23" ht="16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</row>
    <row r="266" spans="1:23" ht="16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</row>
    <row r="267" spans="1:23" ht="16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</row>
    <row r="268" spans="1:23" ht="16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</row>
    <row r="269" spans="1:23" ht="16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</row>
    <row r="270" spans="1:23" ht="16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</row>
    <row r="271" spans="1:23" ht="16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</row>
    <row r="272" spans="1:23" ht="16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</row>
    <row r="273" spans="1:23" ht="16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</row>
    <row r="274" spans="1:23" ht="16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</row>
    <row r="275" spans="1:23" ht="16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</row>
    <row r="276" spans="1:23" ht="16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</row>
    <row r="277" spans="1:23" ht="16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</row>
    <row r="278" spans="1:23" ht="16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</row>
    <row r="279" spans="1:23" ht="16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</row>
    <row r="280" spans="1:23" ht="16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</row>
    <row r="281" spans="1:23" ht="16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</row>
    <row r="282" spans="1:23" ht="16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</row>
    <row r="283" spans="1:23" ht="16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</row>
    <row r="284" spans="1:23" ht="16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</row>
    <row r="285" spans="1:23" ht="16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</row>
    <row r="286" spans="1:23" ht="16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</row>
    <row r="287" spans="1:23" ht="16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</row>
    <row r="288" spans="1:23" ht="16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</row>
    <row r="289" spans="1:23" ht="16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</row>
    <row r="290" spans="1:23" ht="16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</row>
    <row r="291" spans="1:23" ht="16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</row>
    <row r="292" spans="1:23" ht="16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</row>
    <row r="293" spans="1:23" ht="16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</row>
    <row r="294" spans="1:23" ht="16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</row>
    <row r="295" spans="1:23" ht="16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</row>
    <row r="296" spans="1:23" ht="16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</row>
    <row r="297" spans="1:23" ht="16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</row>
    <row r="298" spans="1:23" ht="16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</row>
    <row r="299" spans="1:23" ht="16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</row>
    <row r="300" spans="1:23" ht="16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</row>
    <row r="301" spans="1:23" ht="16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</row>
    <row r="302" spans="1:23" ht="16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</row>
    <row r="303" spans="1:23" ht="16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</row>
    <row r="304" spans="1:23" ht="16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</row>
    <row r="305" spans="1:23" ht="16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</row>
    <row r="306" spans="1:23" ht="16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</row>
    <row r="307" spans="1:23" ht="16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</row>
    <row r="308" spans="1:23" ht="16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</row>
    <row r="309" spans="1:23" ht="16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</row>
    <row r="310" spans="1:23" ht="16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</row>
    <row r="311" spans="1:23" ht="16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</row>
    <row r="312" spans="1:23" ht="16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</row>
    <row r="313" spans="1:23" ht="16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</row>
    <row r="314" spans="1:23" ht="16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</row>
    <row r="315" spans="1:23" ht="16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</row>
    <row r="316" spans="1:23" ht="16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</row>
    <row r="317" spans="1:23" ht="16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</row>
    <row r="318" spans="1:23" ht="16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</row>
    <row r="319" spans="1:23" ht="16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</row>
    <row r="320" spans="1:23" ht="16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</row>
    <row r="321" spans="1:23" ht="16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</row>
    <row r="322" spans="1:23" ht="16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</row>
    <row r="323" spans="1:23" ht="16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</row>
    <row r="324" spans="1:23" ht="16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</row>
    <row r="325" spans="1:23" ht="16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</row>
    <row r="326" spans="1:23" ht="16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</row>
    <row r="327" spans="1:23" ht="16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</row>
    <row r="328" spans="1:23" ht="16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</row>
    <row r="329" spans="1:23" ht="16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</row>
    <row r="330" spans="1:23" ht="16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</row>
    <row r="331" spans="1:23" ht="16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</row>
    <row r="332" spans="1:23" ht="16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</row>
    <row r="333" spans="1:23" ht="16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</row>
    <row r="334" spans="1:23" ht="16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</row>
    <row r="335" spans="1:23" ht="16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</row>
    <row r="336" spans="1:23" ht="16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</row>
    <row r="337" spans="1:23" ht="16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</row>
    <row r="338" spans="1:23" ht="16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</row>
    <row r="339" spans="1:23" ht="16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</row>
    <row r="340" spans="1:23" ht="16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</row>
    <row r="341" spans="1:23" ht="16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</row>
    <row r="342" spans="1:23" ht="16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</row>
    <row r="343" spans="1:23" ht="16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</row>
    <row r="344" spans="1:23" ht="16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</row>
    <row r="345" spans="1:23" ht="16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</row>
    <row r="346" spans="1:23" ht="16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</row>
    <row r="347" spans="1:23" ht="16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</row>
    <row r="348" spans="1:23" ht="16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</row>
    <row r="349" spans="1:23" ht="16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</row>
    <row r="350" spans="1:23" ht="16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</row>
    <row r="351" spans="1:23" ht="16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</row>
    <row r="352" spans="1:23" ht="16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</row>
    <row r="353" spans="1:23" ht="16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</row>
    <row r="354" spans="1:23" ht="16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</row>
    <row r="355" spans="1:23" ht="16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</row>
    <row r="356" spans="1:23" ht="16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</row>
    <row r="357" spans="1:23" ht="16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</row>
    <row r="358" spans="1:23" ht="16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</row>
    <row r="359" spans="1:23" ht="16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</row>
    <row r="360" spans="1:23" ht="16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</row>
    <row r="361" spans="1:23" ht="16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</row>
    <row r="362" spans="1:23" ht="16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</row>
    <row r="363" spans="1:23" ht="16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</row>
    <row r="364" spans="1:23" ht="16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</row>
    <row r="365" spans="1:23" ht="16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</row>
    <row r="366" spans="1:23" ht="16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</row>
    <row r="367" spans="1:23" ht="16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</row>
    <row r="368" spans="1:23" ht="16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</row>
    <row r="369" spans="1:23" ht="16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</row>
    <row r="370" spans="1:23" ht="16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</row>
    <row r="371" spans="1:23" ht="16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</row>
    <row r="372" spans="1:23" ht="16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</row>
    <row r="373" spans="1:23" ht="16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</row>
    <row r="374" spans="1:23" ht="16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</row>
    <row r="375" spans="1:23" ht="16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</row>
    <row r="376" spans="1:23" ht="16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</row>
    <row r="377" spans="1:23" ht="16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</row>
    <row r="378" spans="1:23" ht="16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</row>
    <row r="379" spans="1:23" ht="16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</row>
    <row r="380" spans="1:23" ht="16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</row>
    <row r="381" spans="1:23" ht="16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</row>
    <row r="382" spans="1:23" ht="16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</row>
    <row r="383" spans="1:23" ht="16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</row>
    <row r="384" spans="1:23" ht="16" x14ac:dyDescent="0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</row>
    <row r="385" spans="1:23" ht="16" x14ac:dyDescent="0.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</row>
    <row r="386" spans="1:23" ht="16" x14ac:dyDescent="0.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</row>
    <row r="387" spans="1:23" ht="16" x14ac:dyDescent="0.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</row>
    <row r="388" spans="1:23" ht="16" x14ac:dyDescent="0.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</row>
    <row r="389" spans="1:23" ht="16" x14ac:dyDescent="0.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</row>
    <row r="390" spans="1:23" ht="16" x14ac:dyDescent="0.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</row>
    <row r="391" spans="1:23" ht="16" x14ac:dyDescent="0.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</row>
    <row r="392" spans="1:23" ht="16" x14ac:dyDescent="0.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</row>
    <row r="393" spans="1:23" ht="16" x14ac:dyDescent="0.2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</row>
    <row r="394" spans="1:23" ht="16" x14ac:dyDescent="0.2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</row>
    <row r="395" spans="1:23" ht="16" x14ac:dyDescent="0.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</row>
    <row r="396" spans="1:23" ht="16" x14ac:dyDescent="0.2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</row>
    <row r="397" spans="1:23" ht="16" x14ac:dyDescent="0.2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</row>
    <row r="398" spans="1:23" ht="16" x14ac:dyDescent="0.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</row>
    <row r="399" spans="1:23" ht="16" x14ac:dyDescent="0.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</row>
    <row r="400" spans="1:23" ht="16" x14ac:dyDescent="0.2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</row>
    <row r="401" spans="1:23" ht="16" x14ac:dyDescent="0.2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</row>
    <row r="402" spans="1:23" ht="16" x14ac:dyDescent="0.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</row>
    <row r="403" spans="1:23" ht="16" x14ac:dyDescent="0.2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</row>
    <row r="404" spans="1:23" ht="16" x14ac:dyDescent="0.2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</row>
    <row r="405" spans="1:23" ht="16" x14ac:dyDescent="0.2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</row>
    <row r="406" spans="1:23" ht="16" x14ac:dyDescent="0.2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</row>
    <row r="407" spans="1:23" ht="16" x14ac:dyDescent="0.2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</row>
    <row r="408" spans="1:23" ht="16" x14ac:dyDescent="0.2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</row>
    <row r="409" spans="1:23" ht="16" x14ac:dyDescent="0.2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</row>
    <row r="410" spans="1:23" ht="16" x14ac:dyDescent="0.2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</row>
    <row r="411" spans="1:23" ht="16" x14ac:dyDescent="0.2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</row>
    <row r="412" spans="1:23" ht="16" x14ac:dyDescent="0.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</row>
    <row r="413" spans="1:23" ht="16" x14ac:dyDescent="0.2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</row>
    <row r="414" spans="1:23" ht="16" x14ac:dyDescent="0.2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</row>
    <row r="415" spans="1:23" ht="16" x14ac:dyDescent="0.2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</row>
    <row r="416" spans="1:23" ht="16" x14ac:dyDescent="0.2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</row>
    <row r="417" spans="1:23" ht="16" x14ac:dyDescent="0.2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</row>
    <row r="418" spans="1:23" ht="16" x14ac:dyDescent="0.2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</row>
    <row r="419" spans="1:23" ht="16" x14ac:dyDescent="0.2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</row>
    <row r="420" spans="1:23" ht="16" x14ac:dyDescent="0.2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</row>
    <row r="421" spans="1:23" ht="16" x14ac:dyDescent="0.2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</row>
    <row r="422" spans="1:23" ht="16" x14ac:dyDescent="0.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</row>
    <row r="423" spans="1:23" ht="16" x14ac:dyDescent="0.2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</row>
    <row r="424" spans="1:23" ht="16" x14ac:dyDescent="0.2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</row>
    <row r="425" spans="1:23" ht="16" x14ac:dyDescent="0.2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</row>
    <row r="426" spans="1:23" ht="16" x14ac:dyDescent="0.2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</row>
    <row r="427" spans="1:23" ht="16" x14ac:dyDescent="0.2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</row>
    <row r="428" spans="1:23" ht="16" x14ac:dyDescent="0.2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</row>
    <row r="429" spans="1:23" ht="16" x14ac:dyDescent="0.2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</row>
    <row r="430" spans="1:23" ht="16" x14ac:dyDescent="0.2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</row>
    <row r="431" spans="1:23" ht="16" x14ac:dyDescent="0.2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</row>
    <row r="432" spans="1:23" ht="16" x14ac:dyDescent="0.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</row>
    <row r="433" spans="1:23" ht="16" x14ac:dyDescent="0.2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</row>
    <row r="434" spans="1:23" ht="16" x14ac:dyDescent="0.2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</row>
    <row r="435" spans="1:23" ht="16" x14ac:dyDescent="0.2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</row>
    <row r="436" spans="1:23" ht="16" x14ac:dyDescent="0.2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</row>
    <row r="437" spans="1:23" ht="16" x14ac:dyDescent="0.2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</row>
    <row r="438" spans="1:23" ht="16" x14ac:dyDescent="0.2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</row>
    <row r="439" spans="1:23" ht="16" x14ac:dyDescent="0.2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</row>
    <row r="440" spans="1:23" ht="16" x14ac:dyDescent="0.2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</row>
    <row r="441" spans="1:23" ht="16" x14ac:dyDescent="0.2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</row>
    <row r="442" spans="1:23" ht="16" x14ac:dyDescent="0.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</row>
    <row r="443" spans="1:23" ht="16" x14ac:dyDescent="0.2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</row>
    <row r="444" spans="1:23" ht="16" x14ac:dyDescent="0.2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</row>
    <row r="445" spans="1:23" ht="16" x14ac:dyDescent="0.2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</row>
    <row r="446" spans="1:23" ht="16" x14ac:dyDescent="0.2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</row>
    <row r="447" spans="1:23" ht="16" x14ac:dyDescent="0.2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</row>
    <row r="448" spans="1:23" ht="16" x14ac:dyDescent="0.2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</row>
    <row r="449" spans="1:23" ht="16" x14ac:dyDescent="0.2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</row>
    <row r="450" spans="1:23" ht="16" x14ac:dyDescent="0.2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</row>
    <row r="451" spans="1:23" ht="16" x14ac:dyDescent="0.2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</row>
    <row r="452" spans="1:23" ht="16" x14ac:dyDescent="0.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</row>
    <row r="453" spans="1:23" ht="16" x14ac:dyDescent="0.2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</row>
    <row r="454" spans="1:23" ht="16" x14ac:dyDescent="0.2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</row>
    <row r="455" spans="1:23" ht="16" x14ac:dyDescent="0.2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</row>
    <row r="456" spans="1:23" ht="16" x14ac:dyDescent="0.2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</row>
    <row r="457" spans="1:23" ht="16" x14ac:dyDescent="0.2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</row>
    <row r="458" spans="1:23" ht="16" x14ac:dyDescent="0.2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</row>
    <row r="459" spans="1:23" ht="16" x14ac:dyDescent="0.2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</row>
    <row r="460" spans="1:23" ht="16" x14ac:dyDescent="0.2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</row>
    <row r="461" spans="1:23" ht="16" x14ac:dyDescent="0.2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</row>
    <row r="462" spans="1:23" ht="16" x14ac:dyDescent="0.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</row>
    <row r="463" spans="1:23" ht="16" x14ac:dyDescent="0.2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</row>
    <row r="464" spans="1:23" ht="16" x14ac:dyDescent="0.2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</row>
    <row r="465" spans="1:23" ht="16" x14ac:dyDescent="0.2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</row>
    <row r="466" spans="1:23" ht="16" x14ac:dyDescent="0.2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</row>
    <row r="467" spans="1:23" ht="16" x14ac:dyDescent="0.2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</row>
    <row r="468" spans="1:23" ht="16" x14ac:dyDescent="0.2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</row>
    <row r="469" spans="1:23" ht="16" x14ac:dyDescent="0.2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</row>
    <row r="470" spans="1:23" ht="16" x14ac:dyDescent="0.2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</row>
    <row r="471" spans="1:23" ht="16" x14ac:dyDescent="0.2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</row>
    <row r="472" spans="1:23" ht="16" x14ac:dyDescent="0.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</row>
    <row r="473" spans="1:23" ht="16" x14ac:dyDescent="0.2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</row>
    <row r="474" spans="1:23" ht="16" x14ac:dyDescent="0.2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</row>
    <row r="475" spans="1:23" ht="16" x14ac:dyDescent="0.2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</row>
    <row r="476" spans="1:23" ht="16" x14ac:dyDescent="0.2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</row>
    <row r="477" spans="1:23" ht="16" x14ac:dyDescent="0.2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</row>
    <row r="478" spans="1:23" ht="16" x14ac:dyDescent="0.2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</row>
    <row r="479" spans="1:23" ht="16" x14ac:dyDescent="0.2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</row>
    <row r="480" spans="1:23" ht="16" x14ac:dyDescent="0.2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</row>
    <row r="481" spans="1:23" ht="16" x14ac:dyDescent="0.2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</row>
    <row r="482" spans="1:23" ht="16" x14ac:dyDescent="0.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</row>
    <row r="483" spans="1:23" ht="16" x14ac:dyDescent="0.2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</row>
    <row r="484" spans="1:23" ht="16" x14ac:dyDescent="0.2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</row>
    <row r="485" spans="1:23" ht="16" x14ac:dyDescent="0.2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</row>
    <row r="486" spans="1:23" ht="16" x14ac:dyDescent="0.2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</row>
    <row r="487" spans="1:23" ht="16" x14ac:dyDescent="0.2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</row>
    <row r="488" spans="1:23" ht="16" x14ac:dyDescent="0.2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</row>
    <row r="489" spans="1:23" ht="16" x14ac:dyDescent="0.2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</row>
    <row r="490" spans="1:23" ht="16" x14ac:dyDescent="0.2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</row>
    <row r="491" spans="1:23" ht="16" x14ac:dyDescent="0.2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</row>
    <row r="492" spans="1:23" ht="16" x14ac:dyDescent="0.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</row>
    <row r="493" spans="1:23" ht="16" x14ac:dyDescent="0.2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</row>
    <row r="494" spans="1:23" ht="16" x14ac:dyDescent="0.2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</row>
    <row r="495" spans="1:23" ht="16" x14ac:dyDescent="0.2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</row>
    <row r="496" spans="1:23" ht="16" x14ac:dyDescent="0.2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</row>
    <row r="497" spans="1:23" ht="16" x14ac:dyDescent="0.2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</row>
    <row r="498" spans="1:23" ht="16" x14ac:dyDescent="0.2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</row>
    <row r="499" spans="1:23" ht="16" x14ac:dyDescent="0.2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</row>
    <row r="500" spans="1:23" ht="16" x14ac:dyDescent="0.2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</row>
    <row r="501" spans="1:23" ht="16" x14ac:dyDescent="0.2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</row>
    <row r="502" spans="1:23" ht="16" x14ac:dyDescent="0.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</row>
    <row r="503" spans="1:23" ht="16" x14ac:dyDescent="0.2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</row>
    <row r="504" spans="1:23" ht="16" x14ac:dyDescent="0.2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</row>
    <row r="505" spans="1:23" ht="16" x14ac:dyDescent="0.2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</row>
    <row r="506" spans="1:23" ht="16" x14ac:dyDescent="0.2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</row>
    <row r="507" spans="1:23" ht="16" x14ac:dyDescent="0.2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</row>
    <row r="508" spans="1:23" ht="16" x14ac:dyDescent="0.2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</row>
    <row r="509" spans="1:23" ht="16" x14ac:dyDescent="0.2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</row>
    <row r="510" spans="1:23" ht="16" x14ac:dyDescent="0.2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</row>
    <row r="511" spans="1:23" ht="16" x14ac:dyDescent="0.2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</row>
    <row r="512" spans="1:23" ht="16" x14ac:dyDescent="0.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</row>
    <row r="513" spans="1:23" ht="16" x14ac:dyDescent="0.2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</row>
    <row r="514" spans="1:23" ht="16" x14ac:dyDescent="0.2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</row>
    <row r="515" spans="1:23" ht="16" x14ac:dyDescent="0.2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</row>
    <row r="516" spans="1:23" ht="16" x14ac:dyDescent="0.2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</row>
    <row r="517" spans="1:23" ht="16" x14ac:dyDescent="0.2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</row>
    <row r="518" spans="1:23" ht="16" x14ac:dyDescent="0.2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</row>
    <row r="519" spans="1:23" ht="16" x14ac:dyDescent="0.2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</row>
    <row r="520" spans="1:23" ht="16" x14ac:dyDescent="0.2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</row>
    <row r="521" spans="1:23" ht="16" x14ac:dyDescent="0.2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</row>
    <row r="522" spans="1:23" ht="16" x14ac:dyDescent="0.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</row>
    <row r="523" spans="1:23" ht="16" x14ac:dyDescent="0.2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</row>
    <row r="524" spans="1:23" ht="16" x14ac:dyDescent="0.2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</row>
    <row r="525" spans="1:23" ht="16" x14ac:dyDescent="0.2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</row>
    <row r="526" spans="1:23" ht="16" x14ac:dyDescent="0.2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</row>
    <row r="527" spans="1:23" ht="16" x14ac:dyDescent="0.2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</row>
    <row r="528" spans="1:23" ht="16" x14ac:dyDescent="0.2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</row>
    <row r="529" spans="1:23" ht="16" x14ac:dyDescent="0.2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</row>
    <row r="530" spans="1:23" ht="16" x14ac:dyDescent="0.2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</row>
    <row r="531" spans="1:23" ht="16" x14ac:dyDescent="0.2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</row>
    <row r="532" spans="1:23" ht="16" x14ac:dyDescent="0.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</row>
    <row r="533" spans="1:23" ht="16" x14ac:dyDescent="0.2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</row>
    <row r="534" spans="1:23" ht="16" x14ac:dyDescent="0.2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</row>
    <row r="535" spans="1:23" ht="16" x14ac:dyDescent="0.2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</row>
    <row r="536" spans="1:23" ht="16" x14ac:dyDescent="0.2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</row>
    <row r="537" spans="1:23" ht="16" x14ac:dyDescent="0.2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</row>
    <row r="538" spans="1:23" ht="16" x14ac:dyDescent="0.2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</row>
    <row r="539" spans="1:23" ht="16" x14ac:dyDescent="0.2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</row>
    <row r="540" spans="1:23" ht="16" x14ac:dyDescent="0.2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</row>
    <row r="541" spans="1:23" ht="16" x14ac:dyDescent="0.2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</row>
    <row r="542" spans="1:23" ht="16" x14ac:dyDescent="0.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</row>
    <row r="543" spans="1:23" ht="16" x14ac:dyDescent="0.2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</row>
    <row r="544" spans="1:23" ht="16" x14ac:dyDescent="0.2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</row>
    <row r="545" spans="1:23" ht="16" x14ac:dyDescent="0.2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</row>
    <row r="546" spans="1:23" ht="16" x14ac:dyDescent="0.2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</row>
    <row r="547" spans="1:23" ht="16" x14ac:dyDescent="0.2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</row>
    <row r="548" spans="1:23" ht="16" x14ac:dyDescent="0.2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</row>
    <row r="549" spans="1:23" ht="16" x14ac:dyDescent="0.2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</row>
    <row r="550" spans="1:23" ht="16" x14ac:dyDescent="0.2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</row>
    <row r="551" spans="1:23" ht="16" x14ac:dyDescent="0.2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</row>
    <row r="552" spans="1:23" ht="16" x14ac:dyDescent="0.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</row>
    <row r="553" spans="1:23" ht="16" x14ac:dyDescent="0.2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</row>
    <row r="554" spans="1:23" ht="16" x14ac:dyDescent="0.2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</row>
    <row r="555" spans="1:23" ht="16" x14ac:dyDescent="0.2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</row>
    <row r="556" spans="1:23" ht="16" x14ac:dyDescent="0.2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</row>
    <row r="557" spans="1:23" ht="16" x14ac:dyDescent="0.2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</row>
    <row r="558" spans="1:23" ht="16" x14ac:dyDescent="0.2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</row>
    <row r="559" spans="1:23" ht="16" x14ac:dyDescent="0.2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</row>
    <row r="560" spans="1:23" ht="16" x14ac:dyDescent="0.2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</row>
    <row r="561" spans="1:23" ht="16" x14ac:dyDescent="0.2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</row>
    <row r="562" spans="1:23" ht="16" x14ac:dyDescent="0.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</row>
    <row r="563" spans="1:23" ht="16" x14ac:dyDescent="0.2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</row>
    <row r="564" spans="1:23" ht="16" x14ac:dyDescent="0.2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</row>
    <row r="565" spans="1:23" ht="16" x14ac:dyDescent="0.2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</row>
    <row r="566" spans="1:23" ht="16" x14ac:dyDescent="0.2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</row>
    <row r="567" spans="1:23" ht="16" x14ac:dyDescent="0.2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</row>
    <row r="568" spans="1:23" ht="16" x14ac:dyDescent="0.2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</row>
    <row r="569" spans="1:23" ht="16" x14ac:dyDescent="0.2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</row>
    <row r="570" spans="1:23" ht="16" x14ac:dyDescent="0.2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</row>
    <row r="571" spans="1:23" ht="16" x14ac:dyDescent="0.2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</row>
    <row r="572" spans="1:23" ht="16" x14ac:dyDescent="0.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</row>
    <row r="573" spans="1:23" ht="16" x14ac:dyDescent="0.2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</row>
    <row r="574" spans="1:23" ht="16" x14ac:dyDescent="0.2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</row>
    <row r="575" spans="1:23" ht="16" x14ac:dyDescent="0.2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</row>
    <row r="576" spans="1:23" ht="16" x14ac:dyDescent="0.2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</row>
    <row r="577" spans="1:23" ht="16" x14ac:dyDescent="0.2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</row>
    <row r="578" spans="1:23" ht="16" x14ac:dyDescent="0.2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</row>
    <row r="579" spans="1:23" ht="16" x14ac:dyDescent="0.2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</row>
    <row r="580" spans="1:23" ht="16" x14ac:dyDescent="0.2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</row>
    <row r="581" spans="1:23" ht="16" x14ac:dyDescent="0.2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</row>
    <row r="582" spans="1:23" ht="16" x14ac:dyDescent="0.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</row>
    <row r="583" spans="1:23" ht="16" x14ac:dyDescent="0.2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</row>
    <row r="584" spans="1:23" ht="16" x14ac:dyDescent="0.2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</row>
    <row r="585" spans="1:23" ht="16" x14ac:dyDescent="0.2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</row>
    <row r="586" spans="1:23" ht="16" x14ac:dyDescent="0.2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</row>
    <row r="587" spans="1:23" ht="16" x14ac:dyDescent="0.2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</row>
    <row r="588" spans="1:23" ht="16" x14ac:dyDescent="0.2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</row>
    <row r="589" spans="1:23" ht="16" x14ac:dyDescent="0.2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</row>
    <row r="590" spans="1:23" ht="16" x14ac:dyDescent="0.2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</row>
    <row r="591" spans="1:23" ht="16" x14ac:dyDescent="0.2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</row>
    <row r="592" spans="1:23" ht="16" x14ac:dyDescent="0.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</row>
    <row r="593" spans="1:23" ht="16" x14ac:dyDescent="0.2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</row>
    <row r="594" spans="1:23" ht="16" x14ac:dyDescent="0.2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</row>
    <row r="595" spans="1:23" ht="16" x14ac:dyDescent="0.2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</row>
    <row r="596" spans="1:23" ht="16" x14ac:dyDescent="0.2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</row>
    <row r="597" spans="1:23" ht="16" x14ac:dyDescent="0.2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</row>
    <row r="598" spans="1:23" ht="16" x14ac:dyDescent="0.2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</row>
    <row r="599" spans="1:23" ht="16" x14ac:dyDescent="0.2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</row>
    <row r="600" spans="1:23" ht="16" x14ac:dyDescent="0.2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</row>
    <row r="601" spans="1:23" ht="16" x14ac:dyDescent="0.2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</row>
    <row r="602" spans="1:23" ht="16" x14ac:dyDescent="0.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</row>
    <row r="603" spans="1:23" ht="16" x14ac:dyDescent="0.2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</row>
    <row r="604" spans="1:23" ht="16" x14ac:dyDescent="0.2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</row>
    <row r="605" spans="1:23" ht="16" x14ac:dyDescent="0.2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</row>
    <row r="606" spans="1:23" ht="16" x14ac:dyDescent="0.2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</row>
    <row r="607" spans="1:23" ht="16" x14ac:dyDescent="0.2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</row>
    <row r="608" spans="1:23" ht="16" x14ac:dyDescent="0.2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</row>
    <row r="609" spans="1:23" ht="16" x14ac:dyDescent="0.2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</row>
    <row r="610" spans="1:23" ht="16" x14ac:dyDescent="0.2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</row>
    <row r="611" spans="1:23" ht="16" x14ac:dyDescent="0.2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</row>
    <row r="612" spans="1:23" ht="16" x14ac:dyDescent="0.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</row>
    <row r="613" spans="1:23" ht="16" x14ac:dyDescent="0.2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</row>
    <row r="614" spans="1:23" ht="16" x14ac:dyDescent="0.2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</row>
    <row r="615" spans="1:23" ht="16" x14ac:dyDescent="0.2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</row>
    <row r="616" spans="1:23" ht="16" x14ac:dyDescent="0.2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</row>
    <row r="617" spans="1:23" ht="16" x14ac:dyDescent="0.2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</row>
    <row r="618" spans="1:23" ht="16" x14ac:dyDescent="0.2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</row>
    <row r="619" spans="1:23" ht="16" x14ac:dyDescent="0.2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</row>
    <row r="620" spans="1:23" ht="16" x14ac:dyDescent="0.2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</row>
    <row r="621" spans="1:23" ht="16" x14ac:dyDescent="0.2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</row>
    <row r="622" spans="1:23" ht="16" x14ac:dyDescent="0.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</row>
    <row r="623" spans="1:23" ht="16" x14ac:dyDescent="0.2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</row>
    <row r="624" spans="1:23" ht="16" x14ac:dyDescent="0.2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</row>
    <row r="625" spans="1:23" ht="16" x14ac:dyDescent="0.2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</row>
    <row r="626" spans="1:23" ht="16" x14ac:dyDescent="0.2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</row>
    <row r="627" spans="1:23" ht="16" x14ac:dyDescent="0.2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</row>
    <row r="628" spans="1:23" ht="16" x14ac:dyDescent="0.2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</row>
    <row r="629" spans="1:23" ht="16" x14ac:dyDescent="0.2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</row>
    <row r="630" spans="1:23" ht="16" x14ac:dyDescent="0.2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</row>
    <row r="631" spans="1:23" ht="16" x14ac:dyDescent="0.2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</row>
    <row r="632" spans="1:23" ht="16" x14ac:dyDescent="0.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</row>
    <row r="633" spans="1:23" ht="16" x14ac:dyDescent="0.2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</row>
    <row r="634" spans="1:23" ht="16" x14ac:dyDescent="0.2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</row>
    <row r="635" spans="1:23" ht="16" x14ac:dyDescent="0.2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</row>
    <row r="636" spans="1:23" ht="16" x14ac:dyDescent="0.2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</row>
    <row r="637" spans="1:23" ht="16" x14ac:dyDescent="0.2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</row>
    <row r="638" spans="1:23" ht="16" x14ac:dyDescent="0.2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</row>
    <row r="639" spans="1:23" ht="16" x14ac:dyDescent="0.2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</row>
    <row r="640" spans="1:23" ht="16" x14ac:dyDescent="0.2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</row>
    <row r="641" spans="1:23" ht="16" x14ac:dyDescent="0.2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</row>
    <row r="642" spans="1:23" ht="16" x14ac:dyDescent="0.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</row>
    <row r="643" spans="1:23" ht="16" x14ac:dyDescent="0.2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</row>
    <row r="644" spans="1:23" ht="16" x14ac:dyDescent="0.2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</row>
    <row r="645" spans="1:23" ht="16" x14ac:dyDescent="0.2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</row>
    <row r="646" spans="1:23" ht="16" x14ac:dyDescent="0.2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</row>
    <row r="647" spans="1:23" ht="16" x14ac:dyDescent="0.2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</row>
    <row r="648" spans="1:23" ht="16" x14ac:dyDescent="0.2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</row>
    <row r="649" spans="1:23" ht="16" x14ac:dyDescent="0.2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</row>
    <row r="650" spans="1:23" ht="16" x14ac:dyDescent="0.2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</row>
    <row r="651" spans="1:23" ht="16" x14ac:dyDescent="0.2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</row>
    <row r="652" spans="1:23" ht="16" x14ac:dyDescent="0.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</row>
    <row r="653" spans="1:23" ht="16" x14ac:dyDescent="0.2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</row>
    <row r="654" spans="1:23" ht="16" x14ac:dyDescent="0.2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</row>
    <row r="655" spans="1:23" ht="16" x14ac:dyDescent="0.2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</row>
    <row r="656" spans="1:23" ht="16" x14ac:dyDescent="0.2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</row>
    <row r="657" spans="1:23" ht="16" x14ac:dyDescent="0.2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</row>
    <row r="658" spans="1:23" ht="16" x14ac:dyDescent="0.2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</row>
    <row r="659" spans="1:23" ht="16" x14ac:dyDescent="0.2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</row>
    <row r="660" spans="1:23" ht="16" x14ac:dyDescent="0.2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</row>
    <row r="661" spans="1:23" ht="16" x14ac:dyDescent="0.2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</row>
    <row r="662" spans="1:23" ht="16" x14ac:dyDescent="0.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</row>
    <row r="663" spans="1:23" ht="16" x14ac:dyDescent="0.2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</row>
    <row r="664" spans="1:23" ht="16" x14ac:dyDescent="0.2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</row>
    <row r="665" spans="1:23" ht="16" x14ac:dyDescent="0.2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</row>
    <row r="666" spans="1:23" ht="16" x14ac:dyDescent="0.2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</row>
    <row r="667" spans="1:23" ht="16" x14ac:dyDescent="0.2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</row>
    <row r="668" spans="1:23" ht="16" x14ac:dyDescent="0.2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</row>
    <row r="669" spans="1:23" ht="16" x14ac:dyDescent="0.2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</row>
    <row r="670" spans="1:23" ht="16" x14ac:dyDescent="0.2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</row>
    <row r="671" spans="1:23" ht="16" x14ac:dyDescent="0.2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</row>
    <row r="672" spans="1:23" ht="16" x14ac:dyDescent="0.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</row>
    <row r="673" spans="1:23" ht="16" x14ac:dyDescent="0.2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</row>
    <row r="674" spans="1:23" ht="16" x14ac:dyDescent="0.2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</row>
    <row r="675" spans="1:23" ht="16" x14ac:dyDescent="0.2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</row>
    <row r="676" spans="1:23" ht="16" x14ac:dyDescent="0.2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</row>
    <row r="677" spans="1:23" ht="16" x14ac:dyDescent="0.2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</row>
    <row r="678" spans="1:23" ht="16" x14ac:dyDescent="0.2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</row>
    <row r="679" spans="1:23" ht="16" x14ac:dyDescent="0.2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</row>
    <row r="680" spans="1:23" ht="16" x14ac:dyDescent="0.2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</row>
    <row r="681" spans="1:23" ht="16" x14ac:dyDescent="0.2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</row>
    <row r="682" spans="1:23" ht="16" x14ac:dyDescent="0.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</row>
    <row r="683" spans="1:23" ht="16" x14ac:dyDescent="0.2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</row>
    <row r="684" spans="1:23" ht="16" x14ac:dyDescent="0.2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</row>
    <row r="685" spans="1:23" ht="16" x14ac:dyDescent="0.2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</row>
    <row r="686" spans="1:23" ht="16" x14ac:dyDescent="0.2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</row>
    <row r="687" spans="1:23" ht="16" x14ac:dyDescent="0.2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</row>
    <row r="688" spans="1:23" ht="16" x14ac:dyDescent="0.2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</row>
    <row r="689" spans="1:23" ht="16" x14ac:dyDescent="0.2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</row>
    <row r="690" spans="1:23" ht="16" x14ac:dyDescent="0.2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</row>
    <row r="691" spans="1:23" ht="16" x14ac:dyDescent="0.2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</row>
    <row r="692" spans="1:23" ht="16" x14ac:dyDescent="0.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</row>
    <row r="693" spans="1:23" ht="16" x14ac:dyDescent="0.2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</row>
    <row r="694" spans="1:23" ht="16" x14ac:dyDescent="0.2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</row>
    <row r="695" spans="1:23" ht="16" x14ac:dyDescent="0.2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</row>
    <row r="696" spans="1:23" ht="16" x14ac:dyDescent="0.2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</row>
    <row r="697" spans="1:23" ht="16" x14ac:dyDescent="0.2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</row>
    <row r="698" spans="1:23" ht="16" x14ac:dyDescent="0.2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</row>
    <row r="699" spans="1:23" ht="16" x14ac:dyDescent="0.2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</row>
    <row r="700" spans="1:23" ht="16" x14ac:dyDescent="0.2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</row>
    <row r="701" spans="1:23" ht="16" x14ac:dyDescent="0.2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</row>
    <row r="702" spans="1:23" ht="16" x14ac:dyDescent="0.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</row>
    <row r="703" spans="1:23" ht="16" x14ac:dyDescent="0.2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</row>
    <row r="704" spans="1:23" ht="16" x14ac:dyDescent="0.2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</row>
    <row r="705" spans="1:23" ht="16" x14ac:dyDescent="0.2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</row>
    <row r="706" spans="1:23" ht="16" x14ac:dyDescent="0.2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</row>
    <row r="707" spans="1:23" ht="16" x14ac:dyDescent="0.2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</row>
    <row r="708" spans="1:23" ht="16" x14ac:dyDescent="0.2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</row>
    <row r="709" spans="1:23" ht="16" x14ac:dyDescent="0.2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</row>
    <row r="710" spans="1:23" ht="16" x14ac:dyDescent="0.2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</row>
    <row r="711" spans="1:23" ht="16" x14ac:dyDescent="0.2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</row>
    <row r="712" spans="1:23" ht="16" x14ac:dyDescent="0.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</row>
    <row r="713" spans="1:23" ht="16" x14ac:dyDescent="0.2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</row>
    <row r="714" spans="1:23" ht="16" x14ac:dyDescent="0.2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</row>
    <row r="715" spans="1:23" ht="16" x14ac:dyDescent="0.2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</row>
    <row r="716" spans="1:23" ht="16" x14ac:dyDescent="0.2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</row>
    <row r="717" spans="1:23" ht="16" x14ac:dyDescent="0.2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</row>
    <row r="718" spans="1:23" ht="16" x14ac:dyDescent="0.2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</row>
    <row r="719" spans="1:23" ht="16" x14ac:dyDescent="0.2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</row>
    <row r="720" spans="1:23" ht="16" x14ac:dyDescent="0.2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</row>
    <row r="721" spans="1:23" ht="16" x14ac:dyDescent="0.2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</row>
    <row r="722" spans="1:23" ht="16" x14ac:dyDescent="0.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</row>
    <row r="723" spans="1:23" ht="16" x14ac:dyDescent="0.2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</row>
    <row r="724" spans="1:23" ht="16" x14ac:dyDescent="0.2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</row>
    <row r="725" spans="1:23" ht="16" x14ac:dyDescent="0.2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</row>
    <row r="726" spans="1:23" ht="16" x14ac:dyDescent="0.2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</row>
    <row r="727" spans="1:23" ht="16" x14ac:dyDescent="0.2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</row>
    <row r="728" spans="1:23" ht="16" x14ac:dyDescent="0.2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</row>
    <row r="729" spans="1:23" ht="16" x14ac:dyDescent="0.2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</row>
    <row r="730" spans="1:23" ht="16" x14ac:dyDescent="0.2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</row>
    <row r="731" spans="1:23" ht="16" x14ac:dyDescent="0.2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</row>
    <row r="732" spans="1:23" ht="16" x14ac:dyDescent="0.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</row>
    <row r="733" spans="1:23" ht="16" x14ac:dyDescent="0.2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</row>
    <row r="734" spans="1:23" ht="16" x14ac:dyDescent="0.2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</row>
    <row r="735" spans="1:23" ht="16" x14ac:dyDescent="0.2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</row>
    <row r="736" spans="1:23" ht="16" x14ac:dyDescent="0.2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</row>
    <row r="737" spans="1:23" ht="16" x14ac:dyDescent="0.2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</row>
    <row r="738" spans="1:23" ht="16" x14ac:dyDescent="0.2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</row>
    <row r="739" spans="1:23" ht="16" x14ac:dyDescent="0.2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</row>
    <row r="740" spans="1:23" ht="16" x14ac:dyDescent="0.2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</row>
    <row r="741" spans="1:23" ht="16" x14ac:dyDescent="0.2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</row>
    <row r="742" spans="1:23" ht="16" x14ac:dyDescent="0.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</row>
    <row r="743" spans="1:23" ht="16" x14ac:dyDescent="0.2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</row>
    <row r="744" spans="1:23" ht="16" x14ac:dyDescent="0.2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</row>
    <row r="745" spans="1:23" ht="16" x14ac:dyDescent="0.2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</row>
    <row r="746" spans="1:23" ht="16" x14ac:dyDescent="0.2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</row>
    <row r="747" spans="1:23" ht="16" x14ac:dyDescent="0.2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</row>
    <row r="748" spans="1:23" ht="16" x14ac:dyDescent="0.2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</row>
    <row r="749" spans="1:23" ht="16" x14ac:dyDescent="0.2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</row>
    <row r="750" spans="1:23" ht="16" x14ac:dyDescent="0.2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</row>
    <row r="751" spans="1:23" ht="16" x14ac:dyDescent="0.2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</row>
    <row r="752" spans="1:23" ht="16" x14ac:dyDescent="0.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</row>
    <row r="753" spans="1:23" ht="16" x14ac:dyDescent="0.2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</row>
    <row r="754" spans="1:23" ht="16" x14ac:dyDescent="0.2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</row>
    <row r="755" spans="1:23" ht="16" x14ac:dyDescent="0.2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</row>
    <row r="756" spans="1:23" ht="16" x14ac:dyDescent="0.2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</row>
    <row r="757" spans="1:23" ht="16" x14ac:dyDescent="0.2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</row>
    <row r="758" spans="1:23" ht="16" x14ac:dyDescent="0.2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</row>
    <row r="759" spans="1:23" ht="16" x14ac:dyDescent="0.2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</row>
    <row r="760" spans="1:23" ht="16" x14ac:dyDescent="0.2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</row>
    <row r="761" spans="1:23" ht="16" x14ac:dyDescent="0.2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</row>
    <row r="762" spans="1:23" ht="16" x14ac:dyDescent="0.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</row>
    <row r="763" spans="1:23" ht="16" x14ac:dyDescent="0.2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</row>
    <row r="764" spans="1:23" ht="16" x14ac:dyDescent="0.2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</row>
    <row r="765" spans="1:23" ht="16" x14ac:dyDescent="0.2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</row>
    <row r="766" spans="1:23" ht="16" x14ac:dyDescent="0.2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</row>
    <row r="767" spans="1:23" ht="16" x14ac:dyDescent="0.2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</row>
    <row r="768" spans="1:23" ht="16" x14ac:dyDescent="0.2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</row>
    <row r="769" spans="1:23" ht="16" x14ac:dyDescent="0.2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</row>
    <row r="770" spans="1:23" ht="16" x14ac:dyDescent="0.2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</row>
    <row r="771" spans="1:23" ht="16" x14ac:dyDescent="0.2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</row>
    <row r="772" spans="1:23" ht="16" x14ac:dyDescent="0.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</row>
    <row r="773" spans="1:23" ht="16" x14ac:dyDescent="0.2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</row>
    <row r="774" spans="1:23" ht="16" x14ac:dyDescent="0.2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</row>
    <row r="775" spans="1:23" ht="16" x14ac:dyDescent="0.2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</row>
    <row r="776" spans="1:23" ht="16" x14ac:dyDescent="0.2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</row>
    <row r="777" spans="1:23" ht="16" x14ac:dyDescent="0.2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</row>
    <row r="778" spans="1:23" ht="16" x14ac:dyDescent="0.2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</row>
    <row r="779" spans="1:23" ht="16" x14ac:dyDescent="0.2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</row>
    <row r="780" spans="1:23" ht="16" x14ac:dyDescent="0.2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</row>
    <row r="781" spans="1:23" ht="16" x14ac:dyDescent="0.2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</row>
    <row r="782" spans="1:23" ht="16" x14ac:dyDescent="0.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</row>
    <row r="783" spans="1:23" ht="16" x14ac:dyDescent="0.2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</row>
    <row r="784" spans="1:23" ht="16" x14ac:dyDescent="0.2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</row>
    <row r="785" spans="1:23" ht="16" x14ac:dyDescent="0.2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</row>
    <row r="786" spans="1:23" ht="16" x14ac:dyDescent="0.2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</row>
    <row r="787" spans="1:23" ht="16" x14ac:dyDescent="0.2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</row>
    <row r="788" spans="1:23" ht="16" x14ac:dyDescent="0.2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</row>
    <row r="789" spans="1:23" ht="16" x14ac:dyDescent="0.2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</row>
    <row r="790" spans="1:23" ht="16" x14ac:dyDescent="0.2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</row>
    <row r="791" spans="1:23" ht="16" x14ac:dyDescent="0.2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</row>
    <row r="792" spans="1:23" ht="16" x14ac:dyDescent="0.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</row>
    <row r="793" spans="1:23" ht="16" x14ac:dyDescent="0.2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</row>
    <row r="794" spans="1:23" ht="16" x14ac:dyDescent="0.2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</row>
    <row r="795" spans="1:23" ht="16" x14ac:dyDescent="0.2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</row>
    <row r="796" spans="1:23" ht="16" x14ac:dyDescent="0.2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</row>
    <row r="797" spans="1:23" ht="16" x14ac:dyDescent="0.2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</row>
    <row r="798" spans="1:23" ht="16" x14ac:dyDescent="0.2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</row>
    <row r="799" spans="1:23" ht="16" x14ac:dyDescent="0.2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</row>
    <row r="800" spans="1:23" ht="16" x14ac:dyDescent="0.2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</row>
    <row r="801" spans="1:23" ht="16" x14ac:dyDescent="0.2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</row>
    <row r="802" spans="1:23" ht="16" x14ac:dyDescent="0.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</row>
    <row r="803" spans="1:23" ht="16" x14ac:dyDescent="0.2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</row>
    <row r="804" spans="1:23" ht="16" x14ac:dyDescent="0.2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</row>
    <row r="805" spans="1:23" ht="16" x14ac:dyDescent="0.2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</row>
    <row r="806" spans="1:23" ht="16" x14ac:dyDescent="0.2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</row>
    <row r="807" spans="1:23" ht="16" x14ac:dyDescent="0.2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</row>
    <row r="808" spans="1:23" ht="16" x14ac:dyDescent="0.2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</row>
    <row r="809" spans="1:23" ht="16" x14ac:dyDescent="0.2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</row>
    <row r="810" spans="1:23" ht="16" x14ac:dyDescent="0.2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</row>
    <row r="811" spans="1:23" ht="16" x14ac:dyDescent="0.2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</row>
    <row r="812" spans="1:23" ht="16" x14ac:dyDescent="0.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</row>
    <row r="813" spans="1:23" ht="16" x14ac:dyDescent="0.2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</row>
    <row r="814" spans="1:23" ht="16" x14ac:dyDescent="0.2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</row>
    <row r="815" spans="1:23" ht="16" x14ac:dyDescent="0.2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</row>
    <row r="816" spans="1:23" ht="16" x14ac:dyDescent="0.2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</row>
    <row r="817" spans="1:23" ht="16" x14ac:dyDescent="0.2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</row>
    <row r="818" spans="1:23" ht="16" x14ac:dyDescent="0.2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</row>
    <row r="819" spans="1:23" ht="16" x14ac:dyDescent="0.2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</row>
    <row r="820" spans="1:23" ht="16" x14ac:dyDescent="0.2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</row>
    <row r="821" spans="1:23" ht="16" x14ac:dyDescent="0.2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</row>
    <row r="822" spans="1:23" ht="16" x14ac:dyDescent="0.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</row>
    <row r="823" spans="1:23" ht="16" x14ac:dyDescent="0.2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</row>
    <row r="824" spans="1:23" ht="16" x14ac:dyDescent="0.2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</row>
    <row r="825" spans="1:23" ht="16" x14ac:dyDescent="0.2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</row>
    <row r="826" spans="1:23" ht="16" x14ac:dyDescent="0.2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</row>
    <row r="827" spans="1:23" ht="16" x14ac:dyDescent="0.2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</row>
    <row r="828" spans="1:23" ht="16" x14ac:dyDescent="0.2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</row>
    <row r="829" spans="1:23" ht="16" x14ac:dyDescent="0.2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</row>
    <row r="830" spans="1:23" ht="16" x14ac:dyDescent="0.2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</row>
    <row r="831" spans="1:23" ht="16" x14ac:dyDescent="0.2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</row>
    <row r="832" spans="1:23" ht="16" x14ac:dyDescent="0.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</row>
    <row r="833" spans="1:23" ht="16" x14ac:dyDescent="0.2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</row>
    <row r="834" spans="1:23" ht="16" x14ac:dyDescent="0.2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</row>
    <row r="835" spans="1:23" ht="16" x14ac:dyDescent="0.2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</row>
    <row r="836" spans="1:23" ht="16" x14ac:dyDescent="0.2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</row>
    <row r="837" spans="1:23" ht="16" x14ac:dyDescent="0.2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</row>
    <row r="838" spans="1:23" ht="16" x14ac:dyDescent="0.2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</row>
    <row r="839" spans="1:23" ht="16" x14ac:dyDescent="0.2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</row>
    <row r="840" spans="1:23" ht="16" x14ac:dyDescent="0.2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</row>
    <row r="841" spans="1:23" ht="16" x14ac:dyDescent="0.2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</row>
    <row r="842" spans="1:23" ht="16" x14ac:dyDescent="0.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</row>
    <row r="843" spans="1:23" ht="16" x14ac:dyDescent="0.2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</row>
    <row r="844" spans="1:23" ht="16" x14ac:dyDescent="0.2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</row>
    <row r="845" spans="1:23" ht="16" x14ac:dyDescent="0.2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</row>
    <row r="846" spans="1:23" ht="16" x14ac:dyDescent="0.2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</row>
    <row r="847" spans="1:23" ht="16" x14ac:dyDescent="0.2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</row>
    <row r="848" spans="1:23" ht="16" x14ac:dyDescent="0.2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</row>
    <row r="849" spans="1:23" ht="16" x14ac:dyDescent="0.2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</row>
    <row r="850" spans="1:23" ht="16" x14ac:dyDescent="0.2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</row>
    <row r="851" spans="1:23" ht="16" x14ac:dyDescent="0.2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</row>
    <row r="852" spans="1:23" ht="16" x14ac:dyDescent="0.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</row>
    <row r="853" spans="1:23" ht="16" x14ac:dyDescent="0.2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</row>
    <row r="854" spans="1:23" ht="16" x14ac:dyDescent="0.2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</row>
    <row r="855" spans="1:23" ht="16" x14ac:dyDescent="0.2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</row>
    <row r="856" spans="1:23" ht="16" x14ac:dyDescent="0.2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</row>
    <row r="857" spans="1:23" ht="16" x14ac:dyDescent="0.2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</row>
    <row r="858" spans="1:23" ht="16" x14ac:dyDescent="0.2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</row>
    <row r="859" spans="1:23" ht="16" x14ac:dyDescent="0.2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</row>
    <row r="860" spans="1:23" ht="16" x14ac:dyDescent="0.2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</row>
    <row r="861" spans="1:23" ht="16" x14ac:dyDescent="0.2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</row>
    <row r="862" spans="1:23" ht="16" x14ac:dyDescent="0.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</row>
    <row r="863" spans="1:23" ht="16" x14ac:dyDescent="0.2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</row>
    <row r="864" spans="1:23" ht="16" x14ac:dyDescent="0.2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</row>
    <row r="865" spans="1:23" ht="16" x14ac:dyDescent="0.2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</row>
    <row r="866" spans="1:23" ht="16" x14ac:dyDescent="0.2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</row>
    <row r="867" spans="1:23" ht="16" x14ac:dyDescent="0.2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</row>
    <row r="868" spans="1:23" ht="16" x14ac:dyDescent="0.2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</row>
    <row r="869" spans="1:23" ht="16" x14ac:dyDescent="0.2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</row>
    <row r="870" spans="1:23" ht="16" x14ac:dyDescent="0.2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</row>
    <row r="871" spans="1:23" ht="16" x14ac:dyDescent="0.2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</row>
    <row r="872" spans="1:23" ht="16" x14ac:dyDescent="0.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</row>
    <row r="873" spans="1:23" ht="16" x14ac:dyDescent="0.2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</row>
    <row r="874" spans="1:23" ht="16" x14ac:dyDescent="0.2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</row>
    <row r="875" spans="1:23" ht="16" x14ac:dyDescent="0.2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</row>
    <row r="876" spans="1:23" ht="16" x14ac:dyDescent="0.2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</row>
    <row r="877" spans="1:23" ht="16" x14ac:dyDescent="0.2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</row>
    <row r="878" spans="1:23" ht="16" x14ac:dyDescent="0.2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</row>
    <row r="879" spans="1:23" ht="16" x14ac:dyDescent="0.2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</row>
    <row r="880" spans="1:23" ht="16" x14ac:dyDescent="0.2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</row>
    <row r="881" spans="1:23" ht="16" x14ac:dyDescent="0.2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</row>
    <row r="882" spans="1:23" ht="16" x14ac:dyDescent="0.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</row>
    <row r="883" spans="1:23" ht="16" x14ac:dyDescent="0.2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</row>
    <row r="884" spans="1:23" ht="16" x14ac:dyDescent="0.2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</row>
    <row r="885" spans="1:23" ht="16" x14ac:dyDescent="0.2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</row>
    <row r="886" spans="1:23" ht="16" x14ac:dyDescent="0.2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</row>
    <row r="887" spans="1:23" ht="16" x14ac:dyDescent="0.2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</row>
    <row r="888" spans="1:23" ht="16" x14ac:dyDescent="0.2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</row>
    <row r="889" spans="1:23" ht="16" x14ac:dyDescent="0.2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</row>
    <row r="890" spans="1:23" ht="16" x14ac:dyDescent="0.2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</row>
    <row r="891" spans="1:23" ht="16" x14ac:dyDescent="0.2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</row>
    <row r="892" spans="1:23" ht="16" x14ac:dyDescent="0.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</row>
    <row r="893" spans="1:23" ht="16" x14ac:dyDescent="0.2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</row>
    <row r="894" spans="1:23" ht="16" x14ac:dyDescent="0.2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</row>
    <row r="895" spans="1:23" ht="16" x14ac:dyDescent="0.2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</row>
    <row r="896" spans="1:23" ht="16" x14ac:dyDescent="0.2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</row>
    <row r="897" spans="1:23" ht="16" x14ac:dyDescent="0.2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</row>
    <row r="898" spans="1:23" ht="16" x14ac:dyDescent="0.2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</row>
    <row r="899" spans="1:23" ht="16" x14ac:dyDescent="0.2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</row>
    <row r="900" spans="1:23" ht="16" x14ac:dyDescent="0.2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</row>
    <row r="901" spans="1:23" ht="16" x14ac:dyDescent="0.2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</row>
    <row r="902" spans="1:23" ht="16" x14ac:dyDescent="0.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</row>
    <row r="903" spans="1:23" ht="16" x14ac:dyDescent="0.2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</row>
    <row r="904" spans="1:23" ht="16" x14ac:dyDescent="0.2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</row>
    <row r="905" spans="1:23" ht="16" x14ac:dyDescent="0.2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</row>
    <row r="906" spans="1:23" ht="16" x14ac:dyDescent="0.2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</row>
    <row r="907" spans="1:23" ht="16" x14ac:dyDescent="0.2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</row>
    <row r="908" spans="1:23" ht="16" x14ac:dyDescent="0.2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</row>
    <row r="909" spans="1:23" ht="16" x14ac:dyDescent="0.2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</row>
    <row r="910" spans="1:23" ht="16" x14ac:dyDescent="0.2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</row>
    <row r="911" spans="1:23" ht="16" x14ac:dyDescent="0.2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</row>
    <row r="912" spans="1:23" ht="16" x14ac:dyDescent="0.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</row>
    <row r="913" spans="1:23" ht="16" x14ac:dyDescent="0.2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</row>
    <row r="914" spans="1:23" ht="16" x14ac:dyDescent="0.2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</row>
    <row r="915" spans="1:23" ht="16" x14ac:dyDescent="0.2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</row>
    <row r="916" spans="1:23" ht="16" x14ac:dyDescent="0.2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</row>
    <row r="917" spans="1:23" ht="16" x14ac:dyDescent="0.2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</row>
    <row r="918" spans="1:23" ht="16" x14ac:dyDescent="0.2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</row>
    <row r="919" spans="1:23" ht="16" x14ac:dyDescent="0.2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</row>
    <row r="920" spans="1:23" ht="16" x14ac:dyDescent="0.2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</row>
    <row r="921" spans="1:23" ht="16" x14ac:dyDescent="0.2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</row>
    <row r="922" spans="1:23" ht="16" x14ac:dyDescent="0.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</row>
    <row r="923" spans="1:23" ht="16" x14ac:dyDescent="0.2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</row>
    <row r="924" spans="1:23" ht="16" x14ac:dyDescent="0.2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</row>
    <row r="925" spans="1:23" ht="16" x14ac:dyDescent="0.2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</row>
    <row r="926" spans="1:23" ht="16" x14ac:dyDescent="0.2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</row>
    <row r="927" spans="1:23" ht="16" x14ac:dyDescent="0.2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</row>
    <row r="928" spans="1:23" ht="16" x14ac:dyDescent="0.2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</row>
    <row r="929" spans="1:23" ht="16" x14ac:dyDescent="0.2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</row>
    <row r="930" spans="1:23" ht="16" x14ac:dyDescent="0.2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</row>
    <row r="931" spans="1:23" ht="16" x14ac:dyDescent="0.2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</row>
    <row r="932" spans="1:23" ht="16" x14ac:dyDescent="0.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</row>
    <row r="933" spans="1:23" ht="16" x14ac:dyDescent="0.2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</row>
    <row r="934" spans="1:23" ht="16" x14ac:dyDescent="0.2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</row>
    <row r="935" spans="1:23" ht="16" x14ac:dyDescent="0.2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</row>
    <row r="936" spans="1:23" ht="16" x14ac:dyDescent="0.2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</row>
    <row r="937" spans="1:23" ht="16" x14ac:dyDescent="0.2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</row>
    <row r="938" spans="1:23" ht="16" x14ac:dyDescent="0.2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</row>
    <row r="939" spans="1:23" ht="16" x14ac:dyDescent="0.2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</row>
    <row r="940" spans="1:23" ht="16" x14ac:dyDescent="0.2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</row>
    <row r="941" spans="1:23" ht="16" x14ac:dyDescent="0.2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</row>
    <row r="942" spans="1:23" ht="16" x14ac:dyDescent="0.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</row>
    <row r="943" spans="1:23" ht="16" x14ac:dyDescent="0.2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</row>
    <row r="944" spans="1:23" ht="16" x14ac:dyDescent="0.2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</row>
    <row r="945" spans="1:23" ht="16" x14ac:dyDescent="0.2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</row>
    <row r="946" spans="1:23" ht="16" x14ac:dyDescent="0.2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</row>
    <row r="947" spans="1:23" ht="16" x14ac:dyDescent="0.2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</row>
    <row r="948" spans="1:23" ht="16" x14ac:dyDescent="0.2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</row>
    <row r="949" spans="1:23" ht="16" x14ac:dyDescent="0.2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</row>
    <row r="950" spans="1:23" ht="16" x14ac:dyDescent="0.2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</row>
    <row r="951" spans="1:23" ht="16" x14ac:dyDescent="0.2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</row>
    <row r="952" spans="1:23" ht="16" x14ac:dyDescent="0.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</row>
    <row r="953" spans="1:23" ht="16" x14ac:dyDescent="0.2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</row>
    <row r="954" spans="1:23" ht="16" x14ac:dyDescent="0.2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</row>
    <row r="955" spans="1:23" ht="16" x14ac:dyDescent="0.2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</row>
    <row r="956" spans="1:23" ht="16" x14ac:dyDescent="0.2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</row>
    <row r="957" spans="1:23" ht="16" x14ac:dyDescent="0.2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</row>
    <row r="958" spans="1:23" ht="16" x14ac:dyDescent="0.2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</row>
    <row r="959" spans="1:23" ht="16" x14ac:dyDescent="0.2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</row>
    <row r="960" spans="1:23" ht="16" x14ac:dyDescent="0.2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</row>
    <row r="961" spans="1:23" ht="16" x14ac:dyDescent="0.2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</row>
    <row r="962" spans="1:23" ht="16" x14ac:dyDescent="0.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</row>
    <row r="963" spans="1:23" ht="16" x14ac:dyDescent="0.2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</row>
    <row r="964" spans="1:23" ht="16" x14ac:dyDescent="0.2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</row>
    <row r="965" spans="1:23" ht="16" x14ac:dyDescent="0.2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</row>
    <row r="966" spans="1:23" ht="16" x14ac:dyDescent="0.2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</row>
    <row r="967" spans="1:23" ht="16" x14ac:dyDescent="0.2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</row>
    <row r="968" spans="1:23" ht="16" x14ac:dyDescent="0.2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</row>
    <row r="969" spans="1:23" ht="16" x14ac:dyDescent="0.2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</row>
    <row r="970" spans="1:23" ht="16" x14ac:dyDescent="0.2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</row>
    <row r="971" spans="1:23" ht="16" x14ac:dyDescent="0.2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</row>
    <row r="972" spans="1:23" ht="16" x14ac:dyDescent="0.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</row>
    <row r="973" spans="1:23" ht="16" x14ac:dyDescent="0.2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</row>
    <row r="974" spans="1:23" ht="16" x14ac:dyDescent="0.2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</row>
    <row r="975" spans="1:23" ht="16" x14ac:dyDescent="0.2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</row>
    <row r="976" spans="1:23" ht="16" x14ac:dyDescent="0.2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</row>
    <row r="977" spans="1:23" ht="16" x14ac:dyDescent="0.2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</row>
    <row r="978" spans="1:23" ht="16" x14ac:dyDescent="0.2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</row>
    <row r="979" spans="1:23" ht="16" x14ac:dyDescent="0.2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</row>
    <row r="980" spans="1:23" ht="16" x14ac:dyDescent="0.2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</row>
    <row r="981" spans="1:23" ht="16" x14ac:dyDescent="0.2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</row>
    <row r="982" spans="1:23" ht="16" x14ac:dyDescent="0.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</row>
    <row r="983" spans="1:23" ht="16" x14ac:dyDescent="0.2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</row>
    <row r="984" spans="1:23" ht="16" x14ac:dyDescent="0.2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</row>
    <row r="985" spans="1:23" ht="16" x14ac:dyDescent="0.2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</row>
    <row r="986" spans="1:23" ht="16" x14ac:dyDescent="0.2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</row>
    <row r="987" spans="1:23" ht="16" x14ac:dyDescent="0.2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</row>
    <row r="988" spans="1:23" ht="16" x14ac:dyDescent="0.2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</row>
    <row r="989" spans="1:23" ht="16" x14ac:dyDescent="0.2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</row>
    <row r="990" spans="1:23" ht="16" x14ac:dyDescent="0.2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</row>
    <row r="991" spans="1:23" ht="16" x14ac:dyDescent="0.2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</row>
    <row r="992" spans="1:23" ht="16" x14ac:dyDescent="0.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</row>
  </sheetData>
  <mergeCells count="1">
    <mergeCell ref="N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Kursten Pierce</cp:lastModifiedBy>
  <dcterms:created xsi:type="dcterms:W3CDTF">2024-07-04T01:48:00Z</dcterms:created>
  <dcterms:modified xsi:type="dcterms:W3CDTF">2024-07-04T02:05:08Z</dcterms:modified>
</cp:coreProperties>
</file>