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ation" sheetId="1" r:id="rId4"/>
    <sheet state="visible" name="Settings" sheetId="2" r:id="rId5"/>
    <sheet state="visible" name="SOTA Metric Results" sheetId="3" r:id="rId6"/>
    <sheet state="visible" name="Standard Learner Metric Results" sheetId="4" r:id="rId7"/>
    <sheet state="visible" name="Scott_Knott_TestRF" sheetId="5" r:id="rId8"/>
    <sheet state="visible" name="Win_Loss_Tie" sheetId="6" r:id="rId9"/>
    <sheet state="visible" name="Default_vs_FP" sheetId="7" r:id="rId10"/>
    <sheet state="visible" name="FP_vs_FS" sheetId="8" r:id="rId11"/>
    <sheet state="visible" name="FP_vs_FM" sheetId="9" r:id="rId12"/>
    <sheet state="visible" name="FP_vs_RW" sheetId="10" r:id="rId13"/>
    <sheet state="visible" name="FP_vs_TDD" sheetId="11" r:id="rId14"/>
    <sheet state="visible" name="Default_vs_FS" sheetId="12" r:id="rId15"/>
    <sheet state="visible" name="Default_vs_FM" sheetId="13" r:id="rId16"/>
    <sheet state="visible" name="Default_vs_RW" sheetId="14" r:id="rId17"/>
    <sheet state="visible" name="Default_vs_TD" sheetId="15" r:id="rId18"/>
  </sheets>
  <definedNames/>
  <calcPr/>
</workbook>
</file>

<file path=xl/sharedStrings.xml><?xml version="1.0" encoding="utf-8"?>
<sst xmlns="http://schemas.openxmlformats.org/spreadsheetml/2006/main" count="846" uniqueCount="165">
  <si>
    <t>Abbrevation</t>
  </si>
  <si>
    <t>State of the Art</t>
  </si>
  <si>
    <t>Year</t>
  </si>
  <si>
    <t>Venue</t>
  </si>
  <si>
    <t>FM</t>
  </si>
  <si>
    <t>https://ieeexplore.ieee.org/document/9951398</t>
  </si>
  <si>
    <t>TSE</t>
  </si>
  <si>
    <t>TDD</t>
  </si>
  <si>
    <t>https://dl.acm.org/doi/abs/10.1145/3510003.3510091</t>
  </si>
  <si>
    <t>ICSE</t>
  </si>
  <si>
    <t>FS</t>
  </si>
  <si>
    <t>https://dl.acm.org/doi/10.1145/3468264.3468537</t>
  </si>
  <si>
    <t>ESEC / FSE</t>
  </si>
  <si>
    <t>Reweighing</t>
  </si>
  <si>
    <t>https://link.springer.com/article/10.1007/s10115-011-0463-8</t>
  </si>
  <si>
    <t>Knowledge and Information Systems</t>
  </si>
  <si>
    <t>FG</t>
  </si>
  <si>
    <t>FairGenerate (Our approach)</t>
  </si>
  <si>
    <t>Train</t>
  </si>
  <si>
    <t>Test</t>
  </si>
  <si>
    <t xml:space="preserve">Learner </t>
  </si>
  <si>
    <t>RF</t>
  </si>
  <si>
    <t>ST Learner</t>
  </si>
  <si>
    <t>LGR</t>
  </si>
  <si>
    <t>Dataset</t>
  </si>
  <si>
    <t>Algorithm</t>
  </si>
  <si>
    <t>Recall (+)</t>
  </si>
  <si>
    <t>FalseAlarm (-)</t>
  </si>
  <si>
    <t>Precision (+)</t>
  </si>
  <si>
    <t>Accuracy (+)</t>
  </si>
  <si>
    <t>F1Score (+)</t>
  </si>
  <si>
    <t>AOD (-)</t>
  </si>
  <si>
    <t>EOD (-)</t>
  </si>
  <si>
    <t>SPD (-)</t>
  </si>
  <si>
    <t>DI (-)</t>
  </si>
  <si>
    <t>Adult race</t>
  </si>
  <si>
    <t>Default</t>
  </si>
  <si>
    <t>FairSMOTE</t>
  </si>
  <si>
    <t>FairMask</t>
  </si>
  <si>
    <t>FairGenerate</t>
  </si>
  <si>
    <t>Reweigh</t>
  </si>
  <si>
    <t>Compas race</t>
  </si>
  <si>
    <t>Bank age</t>
  </si>
  <si>
    <t>h181 race</t>
  </si>
  <si>
    <t>German sex</t>
  </si>
  <si>
    <t>Meps15 race</t>
  </si>
  <si>
    <t>Default sex</t>
  </si>
  <si>
    <t>Compas sex</t>
  </si>
  <si>
    <t>h192 race</t>
  </si>
  <si>
    <t>Student sex</t>
  </si>
  <si>
    <t>Heart age</t>
  </si>
  <si>
    <t>Meps16 race</t>
  </si>
  <si>
    <t>Adult sex</t>
  </si>
  <si>
    <t>Method</t>
  </si>
  <si>
    <t>Recall</t>
  </si>
  <si>
    <t>FalseAlarm</t>
  </si>
  <si>
    <t>Precision</t>
  </si>
  <si>
    <t>Accuracy</t>
  </si>
  <si>
    <t>F1Score</t>
  </si>
  <si>
    <t>AOD</t>
  </si>
  <si>
    <t>EOD</t>
  </si>
  <si>
    <t>SPD</t>
  </si>
  <si>
    <t>DI</t>
  </si>
  <si>
    <t>SMOTE</t>
  </si>
  <si>
    <t>RUS</t>
  </si>
  <si>
    <t>ROS</t>
  </si>
  <si>
    <t>Heart_age</t>
  </si>
  <si>
    <t>Adult_sex</t>
  </si>
  <si>
    <t>Adult_race</t>
  </si>
  <si>
    <t>Meps16_race</t>
  </si>
  <si>
    <t>Student_sex</t>
  </si>
  <si>
    <t>Meps15_race</t>
  </si>
  <si>
    <t>Compas_sex</t>
  </si>
  <si>
    <t>Default_sex</t>
  </si>
  <si>
    <t>Compas_race</t>
  </si>
  <si>
    <t>German_sex</t>
  </si>
  <si>
    <t>Bank_age</t>
  </si>
  <si>
    <t>Sum</t>
  </si>
  <si>
    <t>Total</t>
  </si>
  <si>
    <t>Mean Ranking</t>
  </si>
  <si>
    <t xml:space="preserve">Default_Recall </t>
  </si>
  <si>
    <t>FairSMOTE_Recall</t>
  </si>
  <si>
    <t>FairGenerate_Recall</t>
  </si>
  <si>
    <t>FairMask_Recall</t>
  </si>
  <si>
    <t>LTDD_Recall</t>
  </si>
  <si>
    <t>Reweigh_Recall</t>
  </si>
  <si>
    <t>Default_Precision</t>
  </si>
  <si>
    <t>FairSMOTE_Precision</t>
  </si>
  <si>
    <t>FairGenerate_Precision</t>
  </si>
  <si>
    <t>FairMask_Precision</t>
  </si>
  <si>
    <t>LTDD_Precision</t>
  </si>
  <si>
    <t>Reweigh_Precision</t>
  </si>
  <si>
    <t>Default_Accuracy</t>
  </si>
  <si>
    <t>FairSMOTE_Accuracy</t>
  </si>
  <si>
    <t>FairGenerate_Accuracy</t>
  </si>
  <si>
    <t>FairMask_Accuracy</t>
  </si>
  <si>
    <t>LTDD_Accuracy</t>
  </si>
  <si>
    <t>Reweigh_Accuracy</t>
  </si>
  <si>
    <t>Default_F1Score</t>
  </si>
  <si>
    <t>FairSMOTE_F1Score</t>
  </si>
  <si>
    <t>FairGenerate_F1Score</t>
  </si>
  <si>
    <t>FairMask_F1Score</t>
  </si>
  <si>
    <t>LTDD_F1Score</t>
  </si>
  <si>
    <t>Reweigh_F1Score</t>
  </si>
  <si>
    <t>Default_FalseAlarm</t>
  </si>
  <si>
    <t>FairSMOTE_FalseAlarm</t>
  </si>
  <si>
    <t>FairGenerate_FalseAlarm</t>
  </si>
  <si>
    <t>FairMask_FalseAlarm</t>
  </si>
  <si>
    <t>LTDD_FalseAlarm</t>
  </si>
  <si>
    <t>Reweigh_FalseAlarm</t>
  </si>
  <si>
    <t>Default_aod</t>
  </si>
  <si>
    <t>FairSMOTE_aod</t>
  </si>
  <si>
    <t>FairGenerate_aod</t>
  </si>
  <si>
    <t>FairMask_aod</t>
  </si>
  <si>
    <t>LTDD_aod</t>
  </si>
  <si>
    <t>Reweigh_aod</t>
  </si>
  <si>
    <t>Default_eod</t>
  </si>
  <si>
    <t>FairSMOTE_eod</t>
  </si>
  <si>
    <t>FairGenerate_eod</t>
  </si>
  <si>
    <t>FairMask_eod</t>
  </si>
  <si>
    <t>LTDD_eod</t>
  </si>
  <si>
    <t>Reweigh_eod</t>
  </si>
  <si>
    <t>Default_spd</t>
  </si>
  <si>
    <t>FairSMOTE_spd</t>
  </si>
  <si>
    <t>FairGenerate_spd</t>
  </si>
  <si>
    <t>FairMask_spd</t>
  </si>
  <si>
    <t>LTDD_spd</t>
  </si>
  <si>
    <t>Reweigh_spd</t>
  </si>
  <si>
    <t>Default_DI</t>
  </si>
  <si>
    <t>FairSMOTE_DI</t>
  </si>
  <si>
    <t>FairGenerate_DI</t>
  </si>
  <si>
    <t>FairMask_DI</t>
  </si>
  <si>
    <t>LTDD_DI</t>
  </si>
  <si>
    <t>Reweigh_DI</t>
  </si>
  <si>
    <t>Default Vs FG</t>
  </si>
  <si>
    <t>Default vs FM</t>
  </si>
  <si>
    <t>Default vs TDD</t>
  </si>
  <si>
    <t>Default vs FS</t>
  </si>
  <si>
    <t>Default vs RW</t>
  </si>
  <si>
    <t>Win</t>
  </si>
  <si>
    <t>FairSMOTE and FairGenerate are better than Default</t>
  </si>
  <si>
    <t>Tie</t>
  </si>
  <si>
    <t>But FairGenerate is also better than FairSMOTE</t>
  </si>
  <si>
    <t>Loss</t>
  </si>
  <si>
    <t>So in conclusion FairGenerate is better than FairSMOTE and Default</t>
  </si>
  <si>
    <t>FG vs Default</t>
  </si>
  <si>
    <t>FG vs FM</t>
  </si>
  <si>
    <t>FG vs TDD</t>
  </si>
  <si>
    <t>FG vs FS</t>
  </si>
  <si>
    <t>FG vs RW</t>
  </si>
  <si>
    <t>SOA 
comparision 
with Default</t>
  </si>
  <si>
    <t>Performance 
Metrics</t>
  </si>
  <si>
    <t>Fairness 
Metrics</t>
  </si>
  <si>
    <t>FairGenerate
Comparision With
SOA</t>
  </si>
  <si>
    <t>F1 Score</t>
  </si>
  <si>
    <t>False Alarm</t>
  </si>
  <si>
    <t>Recall_D_FG</t>
  </si>
  <si>
    <t>Precision_D_FG</t>
  </si>
  <si>
    <t>Accuracy_D_FG</t>
  </si>
  <si>
    <t>F1Score_D_FG</t>
  </si>
  <si>
    <t>FalseAlarm_D_FG</t>
  </si>
  <si>
    <t>AOD_D_FG</t>
  </si>
  <si>
    <t>EOD_D_FG</t>
  </si>
  <si>
    <t>SPD_D_FG</t>
  </si>
  <si>
    <t>DI_D_FG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</si>
</sst>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000000"/>
      <name val="&quot;Google Sans Mono&quot;"/>
    </font>
    <font>
      <u/>
      <sz val="9.0"/>
      <color rgb="FF000000"/>
      <name val="&quot;Google Sans Mono&quot;"/>
    </font>
    <font>
      <u/>
      <color rgb="FF0000FF"/>
    </font>
    <font>
      <b/>
      <sz val="11.0"/>
      <color theme="1"/>
      <name val="Arial"/>
    </font>
    <font>
      <b/>
      <sz val="11.0"/>
      <color rgb="FFFFFFFF"/>
      <name val="Arial"/>
    </font>
    <font>
      <sz val="12.0"/>
      <color rgb="FF000000"/>
      <name val="&quot;Aptos Narrow&quot;"/>
    </font>
    <font>
      <sz val="11.0"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2.0"/>
      <color theme="1"/>
      <name val="Aptos Narrow"/>
    </font>
    <font>
      <b/>
      <color rgb="FFFFFFFF"/>
      <name val="Arial"/>
    </font>
    <font>
      <b/>
      <color rgb="FF741B47"/>
      <name val="Arial"/>
    </font>
    <font>
      <b/>
      <color rgb="FF783F04"/>
      <name val="Arial"/>
    </font>
    <font>
      <b/>
      <color rgb="FF980000"/>
      <name val="Arial"/>
    </font>
    <font>
      <b/>
      <sz val="9.0"/>
      <color rgb="FF000000"/>
      <name val="&quot;Google Sans Mono&quot;"/>
    </font>
    <font>
      <color rgb="FF000000"/>
      <name val="Arial"/>
      <scheme val="minor"/>
    </font>
    <font>
      <sz val="10.0"/>
      <color rgb="FF000000"/>
      <name val="&quot;Google Sans Mono&quot;"/>
    </font>
    <font/>
    <font>
      <b/>
      <color theme="1"/>
      <name val="Arial"/>
      <scheme val="minor"/>
    </font>
    <font>
      <b/>
      <sz val="9.0"/>
      <color theme="1"/>
      <name val="Google Sans Mono"/>
    </font>
    <font>
      <b/>
      <color rgb="FF000000"/>
      <name val="Arial"/>
      <scheme val="minor"/>
    </font>
    <font>
      <b/>
      <color rgb="FF980000"/>
      <name val="Arial"/>
      <scheme val="minor"/>
    </font>
    <font>
      <sz val="9.0"/>
      <color rgb="FFF7981D"/>
      <name val="&quot;Google Sans Mono&quot;"/>
    </font>
    <font>
      <color rgb="FFFFFFFF"/>
      <name val="Arial"/>
    </font>
  </fonts>
  <fills count="21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980000"/>
        <bgColor rgb="FF9800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6" numFmtId="0" xfId="0" applyFont="1"/>
    <xf borderId="1" fillId="4" fontId="7" numFmtId="0" xfId="0" applyAlignment="1" applyBorder="1" applyFill="1" applyFont="1">
      <alignment horizontal="center" readingOrder="0" vertical="bottom"/>
    </xf>
    <xf borderId="2" fillId="5" fontId="8" numFmtId="0" xfId="0" applyAlignment="1" applyBorder="1" applyFill="1" applyFont="1">
      <alignment horizontal="center" readingOrder="0" vertical="bottom"/>
    </xf>
    <xf borderId="3" fillId="6" fontId="7" numFmtId="0" xfId="0" applyAlignment="1" applyBorder="1" applyFill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3" fillId="7" fontId="7" numFmtId="0" xfId="0" applyAlignment="1" applyBorder="1" applyFill="1" applyFont="1">
      <alignment horizontal="center" vertical="bottom"/>
    </xf>
    <xf borderId="1" fillId="7" fontId="7" numFmtId="0" xfId="0" applyAlignment="1" applyBorder="1" applyFont="1">
      <alignment horizontal="center" vertical="bottom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2" numFmtId="0" xfId="0" applyAlignment="1" applyFont="1">
      <alignment horizontal="center"/>
    </xf>
    <xf borderId="0" fillId="3" fontId="4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/>
    </xf>
    <xf borderId="2" fillId="0" fontId="10" numFmtId="0" xfId="0" applyAlignment="1" applyBorder="1" applyFont="1">
      <alignment horizontal="center"/>
    </xf>
    <xf borderId="0" fillId="0" fontId="11" numFmtId="0" xfId="0" applyAlignment="1" applyFont="1">
      <alignment horizontal="center" vertical="bottom"/>
    </xf>
    <xf borderId="0" fillId="8" fontId="11" numFmtId="0" xfId="0" applyAlignment="1" applyFill="1" applyFont="1">
      <alignment vertical="bottom"/>
    </xf>
    <xf borderId="0" fillId="0" fontId="12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3" numFmtId="0" xfId="0" applyAlignment="1" applyFont="1">
      <alignment vertical="bottom"/>
    </xf>
    <xf borderId="0" fillId="5" fontId="14" numFmtId="0" xfId="0" applyAlignment="1" applyFont="1">
      <alignment horizontal="center" vertical="bottom"/>
    </xf>
    <xf borderId="3" fillId="0" fontId="12" numFmtId="0" xfId="0" applyAlignment="1" applyBorder="1" applyFont="1">
      <alignment horizontal="center" vertical="bottom"/>
    </xf>
    <xf borderId="0" fillId="9" fontId="12" numFmtId="0" xfId="0" applyAlignment="1" applyFill="1" applyFont="1">
      <alignment vertical="bottom"/>
    </xf>
    <xf borderId="0" fillId="0" fontId="13" numFmtId="0" xfId="0" applyAlignment="1" applyFont="1">
      <alignment horizontal="right" vertical="bottom"/>
    </xf>
    <xf borderId="0" fillId="3" fontId="4" numFmtId="0" xfId="0" applyAlignment="1" applyFont="1">
      <alignment horizontal="center"/>
    </xf>
    <xf borderId="2" fillId="0" fontId="11" numFmtId="0" xfId="0" applyAlignment="1" applyBorder="1" applyFont="1">
      <alignment horizontal="center" readingOrder="0" vertical="bottom"/>
    </xf>
    <xf borderId="2" fillId="0" fontId="11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0" fillId="10" fontId="12" numFmtId="0" xfId="0" applyAlignment="1" applyFill="1" applyFont="1">
      <alignment readingOrder="0" vertical="bottom"/>
    </xf>
    <xf borderId="2" fillId="10" fontId="11" numFmtId="0" xfId="0" applyAlignment="1" applyBorder="1" applyFont="1">
      <alignment horizontal="center" vertical="bottom"/>
    </xf>
    <xf borderId="0" fillId="9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2" fillId="0" fontId="11" numFmtId="0" xfId="0" applyAlignment="1" applyBorder="1" applyFont="1">
      <alignment vertical="bottom"/>
    </xf>
    <xf borderId="2" fillId="11" fontId="11" numFmtId="0" xfId="0" applyAlignment="1" applyBorder="1" applyFill="1" applyFont="1">
      <alignment horizontal="center" vertical="bottom"/>
    </xf>
    <xf borderId="0" fillId="4" fontId="12" numFmtId="0" xfId="0" applyAlignment="1" applyFont="1">
      <alignment readingOrder="0" vertical="bottom"/>
    </xf>
    <xf borderId="3" fillId="9" fontId="12" numFmtId="0" xfId="0" applyAlignment="1" applyBorder="1" applyFont="1">
      <alignment vertical="bottom"/>
    </xf>
    <xf borderId="0" fillId="9" fontId="15" numFmtId="0" xfId="0" applyAlignment="1" applyFont="1">
      <alignment vertical="bottom"/>
    </xf>
    <xf borderId="0" fillId="4" fontId="15" numFmtId="0" xfId="0" applyAlignment="1" applyFont="1">
      <alignment readingOrder="0" vertical="bottom"/>
    </xf>
    <xf borderId="2" fillId="4" fontId="11" numFmtId="0" xfId="0" applyAlignment="1" applyBorder="1" applyFont="1">
      <alignment horizontal="center" vertical="bottom"/>
    </xf>
    <xf borderId="0" fillId="3" fontId="11" numFmtId="0" xfId="0" applyAlignment="1" applyFont="1">
      <alignment vertical="bottom"/>
    </xf>
    <xf borderId="0" fillId="9" fontId="16" numFmtId="0" xfId="0" applyAlignment="1" applyFont="1">
      <alignment vertical="bottom"/>
    </xf>
    <xf borderId="0" fillId="4" fontId="16" numFmtId="0" xfId="0" applyAlignment="1" applyFont="1">
      <alignment readingOrder="0" vertical="bottom"/>
    </xf>
    <xf borderId="0" fillId="9" fontId="17" numFmtId="0" xfId="0" applyAlignment="1" applyFont="1">
      <alignment vertical="bottom"/>
    </xf>
    <xf borderId="0" fillId="4" fontId="17" numFmtId="0" xfId="0" applyAlignment="1" applyFont="1">
      <alignment readingOrder="0" vertical="bottom"/>
    </xf>
    <xf borderId="1" fillId="0" fontId="11" numFmtId="0" xfId="0" applyAlignment="1" applyBorder="1" applyFont="1">
      <alignment horizontal="center" vertical="bottom"/>
    </xf>
    <xf borderId="0" fillId="0" fontId="2" numFmtId="0" xfId="0" applyFont="1"/>
    <xf borderId="0" fillId="5" fontId="14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9" fontId="18" numFmtId="0" xfId="0" applyAlignment="1" applyFont="1">
      <alignment horizontal="center" readingOrder="0"/>
    </xf>
    <xf borderId="0" fillId="0" fontId="19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3" fontId="20" numFmtId="0" xfId="0" applyAlignment="1" applyFont="1">
      <alignment horizontal="center"/>
    </xf>
    <xf borderId="0" fillId="3" fontId="4" numFmtId="0" xfId="0" applyAlignment="1" applyFont="1">
      <alignment horizontal="center"/>
    </xf>
    <xf borderId="4" fillId="11" fontId="12" numFmtId="0" xfId="0" applyAlignment="1" applyBorder="1" applyFont="1">
      <alignment horizontal="center" readingOrder="0" vertical="bottom"/>
    </xf>
    <xf borderId="5" fillId="0" fontId="21" numFmtId="0" xfId="0" applyBorder="1" applyFont="1"/>
    <xf borderId="4" fillId="12" fontId="12" numFmtId="0" xfId="0" applyAlignment="1" applyBorder="1" applyFill="1" applyFont="1">
      <alignment horizontal="center" vertical="bottom"/>
    </xf>
    <xf borderId="4" fillId="13" fontId="12" numFmtId="0" xfId="0" applyAlignment="1" applyBorder="1" applyFill="1" applyFont="1">
      <alignment horizontal="center" vertical="bottom"/>
    </xf>
    <xf borderId="4" fillId="14" fontId="12" numFmtId="0" xfId="0" applyAlignment="1" applyBorder="1" applyFill="1" applyFont="1">
      <alignment horizontal="center" vertical="bottom"/>
    </xf>
    <xf borderId="0" fillId="15" fontId="22" numFmtId="0" xfId="0" applyAlignment="1" applyFill="1" applyFont="1">
      <alignment horizontal="center" readingOrder="0"/>
    </xf>
    <xf borderId="2" fillId="9" fontId="11" numFmtId="0" xfId="0" applyAlignment="1" applyBorder="1" applyFont="1">
      <alignment vertical="bottom"/>
    </xf>
    <xf borderId="1" fillId="11" fontId="17" numFmtId="0" xfId="0" applyAlignment="1" applyBorder="1" applyFont="1">
      <alignment horizontal="center" vertical="bottom"/>
    </xf>
    <xf borderId="1" fillId="11" fontId="12" numFmtId="0" xfId="0" applyAlignment="1" applyBorder="1" applyFont="1">
      <alignment horizontal="center" vertical="bottom"/>
    </xf>
    <xf borderId="1" fillId="12" fontId="17" numFmtId="0" xfId="0" applyAlignment="1" applyBorder="1" applyFont="1">
      <alignment horizontal="center" vertical="bottom"/>
    </xf>
    <xf borderId="1" fillId="12" fontId="12" numFmtId="0" xfId="0" applyAlignment="1" applyBorder="1" applyFont="1">
      <alignment horizontal="center" vertical="bottom"/>
    </xf>
    <xf borderId="1" fillId="13" fontId="17" numFmtId="0" xfId="0" applyAlignment="1" applyBorder="1" applyFont="1">
      <alignment horizontal="center" vertical="bottom"/>
    </xf>
    <xf borderId="1" fillId="13" fontId="12" numFmtId="0" xfId="0" applyAlignment="1" applyBorder="1" applyFont="1">
      <alignment horizontal="center" vertical="bottom"/>
    </xf>
    <xf borderId="1" fillId="14" fontId="17" numFmtId="0" xfId="0" applyAlignment="1" applyBorder="1" applyFont="1">
      <alignment horizontal="center" vertical="bottom"/>
    </xf>
    <xf borderId="1" fillId="14" fontId="12" numFmtId="0" xfId="0" applyAlignment="1" applyBorder="1" applyFont="1">
      <alignment horizontal="center" vertical="bottom"/>
    </xf>
    <xf borderId="0" fillId="9" fontId="23" numFmtId="0" xfId="0" applyAlignment="1" applyFont="1">
      <alignment horizontal="center" vertical="bottom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6" fillId="0" fontId="11" numFmtId="0" xfId="0" applyAlignment="1" applyBorder="1" applyFont="1">
      <alignment horizontal="center" vertical="bottom"/>
    </xf>
    <xf borderId="7" fillId="0" fontId="11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8" fillId="0" fontId="11" numFmtId="0" xfId="0" applyAlignment="1" applyBorder="1" applyFont="1">
      <alignment horizontal="center" vertical="bottom"/>
    </xf>
    <xf borderId="2" fillId="0" fontId="11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9" fillId="0" fontId="11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10" fillId="11" fontId="12" numFmtId="0" xfId="0" applyAlignment="1" applyBorder="1" applyFont="1">
      <alignment horizontal="center" readingOrder="0" vertical="bottom"/>
    </xf>
    <xf borderId="10" fillId="14" fontId="24" numFmtId="0" xfId="0" applyAlignment="1" applyBorder="1" applyFont="1">
      <alignment horizontal="center" readingOrder="0"/>
    </xf>
    <xf borderId="6" fillId="16" fontId="24" numFmtId="0" xfId="0" applyAlignment="1" applyBorder="1" applyFill="1" applyFont="1">
      <alignment horizontal="center" readingOrder="0"/>
    </xf>
    <xf borderId="7" fillId="0" fontId="21" numFmtId="0" xfId="0" applyBorder="1" applyFont="1"/>
    <xf borderId="6" fillId="4" fontId="24" numFmtId="0" xfId="0" applyAlignment="1" applyBorder="1" applyFont="1">
      <alignment horizontal="center" readingOrder="0"/>
    </xf>
    <xf borderId="6" fillId="17" fontId="24" numFmtId="0" xfId="0" applyAlignment="1" applyBorder="1" applyFill="1" applyFont="1">
      <alignment horizontal="center" readingOrder="0"/>
    </xf>
    <xf borderId="11" fillId="11" fontId="17" numFmtId="0" xfId="0" applyAlignment="1" applyBorder="1" applyFont="1">
      <alignment horizontal="center" vertical="bottom"/>
    </xf>
    <xf borderId="2" fillId="11" fontId="12" numFmtId="0" xfId="0" applyAlignment="1" applyBorder="1" applyFont="1">
      <alignment horizontal="center" vertical="bottom"/>
    </xf>
    <xf borderId="12" fillId="14" fontId="24" numFmtId="0" xfId="0" applyAlignment="1" applyBorder="1" applyFont="1">
      <alignment horizontal="center" readingOrder="0"/>
    </xf>
    <xf borderId="12" fillId="16" fontId="24" numFmtId="0" xfId="0" applyAlignment="1" applyBorder="1" applyFont="1">
      <alignment horizontal="center" readingOrder="0"/>
    </xf>
    <xf borderId="12" fillId="4" fontId="24" numFmtId="0" xfId="0" applyAlignment="1" applyBorder="1" applyFont="1">
      <alignment horizontal="center" readingOrder="0"/>
    </xf>
    <xf borderId="12" fillId="17" fontId="24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3" fillId="10" fontId="24" numFmtId="0" xfId="0" applyAlignment="1" applyBorder="1" applyFont="1">
      <alignment horizontal="center" readingOrder="0"/>
    </xf>
    <xf borderId="1" fillId="10" fontId="24" numFmtId="0" xfId="0" applyAlignment="1" applyBorder="1" applyFont="1">
      <alignment horizontal="center" readingOrder="0"/>
    </xf>
    <xf borderId="3" fillId="18" fontId="24" numFmtId="0" xfId="0" applyAlignment="1" applyBorder="1" applyFill="1" applyFont="1">
      <alignment horizontal="center" readingOrder="0"/>
    </xf>
    <xf borderId="3" fillId="19" fontId="25" numFmtId="0" xfId="0" applyAlignment="1" applyBorder="1" applyFill="1" applyFont="1">
      <alignment horizontal="center" readingOrder="0"/>
    </xf>
    <xf borderId="3" fillId="7" fontId="24" numFmtId="0" xfId="0" applyAlignment="1" applyBorder="1" applyFont="1">
      <alignment horizontal="center" readingOrder="0"/>
    </xf>
    <xf borderId="0" fillId="3" fontId="26" numFmtId="0" xfId="0" applyAlignment="1" applyFont="1">
      <alignment horizontal="left"/>
    </xf>
    <xf borderId="2" fillId="0" fontId="19" numFmtId="0" xfId="0" applyBorder="1" applyFont="1"/>
    <xf borderId="2" fillId="3" fontId="4" numFmtId="0" xfId="0" applyAlignment="1" applyBorder="1" applyFont="1">
      <alignment horizontal="center"/>
    </xf>
    <xf borderId="3" fillId="0" fontId="2" numFmtId="0" xfId="0" applyBorder="1" applyFont="1"/>
    <xf borderId="1" fillId="0" fontId="19" numFmtId="0" xfId="0" applyBorder="1" applyFont="1"/>
    <xf borderId="0" fillId="0" fontId="2" numFmtId="0" xfId="0" applyFont="1"/>
    <xf borderId="0" fillId="20" fontId="27" numFmtId="0" xfId="0" applyAlignment="1" applyFill="1" applyFont="1">
      <alignment horizontal="center" readingOrder="0" vertical="bottom"/>
    </xf>
    <xf borderId="0" fillId="3" fontId="11" numFmtId="0" xfId="0" applyAlignment="1" applyFont="1">
      <alignment horizontal="center" vertical="bottom"/>
    </xf>
    <xf borderId="0" fillId="2" fontId="27" numFmtId="0" xfId="0" applyAlignment="1" applyFont="1">
      <alignment horizontal="center" readingOrder="0" vertical="bottom"/>
    </xf>
    <xf borderId="0" fillId="20" fontId="27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2" fontId="2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document/9951398" TargetMode="External"/><Relationship Id="rId2" Type="http://schemas.openxmlformats.org/officeDocument/2006/relationships/hyperlink" Target="https://dl.acm.org/doi/abs/10.1145/3510003.3510091" TargetMode="External"/><Relationship Id="rId3" Type="http://schemas.openxmlformats.org/officeDocument/2006/relationships/hyperlink" Target="https://dl.acm.org/doi/10.1145/3468264.3468537" TargetMode="External"/><Relationship Id="rId4" Type="http://schemas.openxmlformats.org/officeDocument/2006/relationships/hyperlink" Target="https://link.springer.com/article/10.1007/s10115-011-0463-8" TargetMode="External"/><Relationship Id="rId5" Type="http://schemas.openxmlformats.org/officeDocument/2006/relationships/hyperlink" Target="https://link.springer.com/journal/10115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4" max="4" width="30.63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3"/>
    </row>
    <row r="2">
      <c r="A2" s="4" t="s">
        <v>4</v>
      </c>
      <c r="B2" s="5" t="s">
        <v>5</v>
      </c>
      <c r="C2" s="6">
        <v>2023.0</v>
      </c>
      <c r="D2" s="7" t="s">
        <v>6</v>
      </c>
    </row>
    <row r="3">
      <c r="A3" s="8" t="s">
        <v>7</v>
      </c>
      <c r="B3" s="9" t="s">
        <v>8</v>
      </c>
      <c r="C3" s="6">
        <v>2022.0</v>
      </c>
      <c r="D3" s="7" t="s">
        <v>9</v>
      </c>
    </row>
    <row r="4">
      <c r="A4" s="8" t="s">
        <v>10</v>
      </c>
      <c r="B4" s="9" t="s">
        <v>11</v>
      </c>
      <c r="C4" s="6">
        <v>2021.0</v>
      </c>
      <c r="D4" s="7" t="s">
        <v>12</v>
      </c>
    </row>
    <row r="5">
      <c r="A5" s="8" t="s">
        <v>13</v>
      </c>
      <c r="B5" s="9" t="s">
        <v>14</v>
      </c>
      <c r="C5" s="6">
        <v>2011.0</v>
      </c>
      <c r="D5" s="10" t="s">
        <v>15</v>
      </c>
    </row>
    <row r="6">
      <c r="A6" s="4" t="s">
        <v>16</v>
      </c>
      <c r="B6" s="7" t="s">
        <v>17</v>
      </c>
    </row>
  </sheetData>
  <hyperlinks>
    <hyperlink r:id="rId1" ref="B2"/>
    <hyperlink r:id="rId2" ref="B3"/>
    <hyperlink r:id="rId3" ref="B4"/>
    <hyperlink r:id="rId4" ref="B5"/>
    <hyperlink r:id="rId5" ref="D5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if(Scott_Knott_TestRF!B5&lt;Scott_Knott_TestRF!B8,1,0)</f>
        <v>0</v>
      </c>
      <c r="C2" s="36">
        <f>if(Scott_Knott_TestRF!C5&lt;Scott_Knott_TestRF!C8,1,0)</f>
        <v>1</v>
      </c>
      <c r="D2" s="36">
        <f>if(Scott_Knott_TestRF!D5&lt;Scott_Knott_TestRF!D8,1,0)</f>
        <v>1</v>
      </c>
      <c r="E2" s="36">
        <f>if(Scott_Knott_TestRF!E5&lt;Scott_Knott_TestRF!E8,1,0)</f>
        <v>1</v>
      </c>
      <c r="F2" s="36">
        <f>if(Scott_Knott_TestRF!F5&lt;Scott_Knott_TestRF!F8,1,0)</f>
        <v>0</v>
      </c>
      <c r="G2" s="36">
        <f>if(Scott_Knott_TestRF!G5&lt;Scott_Knott_TestRF!G8,1,0)</f>
        <v>1</v>
      </c>
      <c r="H2" s="36">
        <f>if(Scott_Knott_TestRF!H5&lt;Scott_Knott_TestRF!H8,1,0)</f>
        <v>0</v>
      </c>
      <c r="I2" s="36">
        <f>if(Scott_Knott_TestRF!I5&lt;Scott_Knott_TestRF!I8,1,0)</f>
        <v>1</v>
      </c>
      <c r="J2" s="36">
        <f>if(Scott_Knott_TestRF!J5&lt;Scott_Knott_TestRF!J8,1,0)</f>
        <v>0</v>
      </c>
      <c r="K2" s="36">
        <f>if(Scott_Knott_TestRF!K5&lt;Scott_Knott_TestRF!K8,1,0)</f>
        <v>0</v>
      </c>
      <c r="L2" s="36">
        <f>if(Scott_Knott_TestRF!L5&lt;Scott_Knott_TestRF!L8,1,0)</f>
        <v>0</v>
      </c>
      <c r="M2" s="29">
        <f t="shared" ref="M2:M4" si="1">SUM(B2:L2)</f>
        <v>5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if(Scott_Knott_TestRF!B5=Scott_Knott_TestRF!B8,1,0)</f>
        <v>1</v>
      </c>
      <c r="C3" s="36">
        <f>if(Scott_Knott_TestRF!C5=Scott_Knott_TestRF!C8,1,0)</f>
        <v>0</v>
      </c>
      <c r="D3" s="36">
        <f>if(Scott_Knott_TestRF!D5=Scott_Knott_TestRF!D8,1,0)</f>
        <v>0</v>
      </c>
      <c r="E3" s="36">
        <f>if(Scott_Knott_TestRF!E5=Scott_Knott_TestRF!E8,1,0)</f>
        <v>0</v>
      </c>
      <c r="F3" s="36">
        <f>if(Scott_Knott_TestRF!F5=Scott_Knott_TestRF!F8,1,0)</f>
        <v>1</v>
      </c>
      <c r="G3" s="36">
        <f>if(Scott_Knott_TestRF!G5=Scott_Knott_TestRF!G8,1,0)</f>
        <v>0</v>
      </c>
      <c r="H3" s="36">
        <f>if(Scott_Knott_TestRF!H5=Scott_Knott_TestRF!H8,1,0)</f>
        <v>0</v>
      </c>
      <c r="I3" s="36">
        <f>if(Scott_Knott_TestRF!I5=Scott_Knott_TestRF!I8,1,0)</f>
        <v>0</v>
      </c>
      <c r="J3" s="36">
        <f>if(Scott_Knott_TestRF!J5=Scott_Knott_TestRF!J8,1,0)</f>
        <v>0</v>
      </c>
      <c r="K3" s="36">
        <f>if(Scott_Knott_TestRF!K5=Scott_Knott_TestRF!K8,1,0)</f>
        <v>0</v>
      </c>
      <c r="L3" s="36">
        <f>if(Scott_Knott_TestRF!L5=Scott_Knott_TestRF!L8,1,0)</f>
        <v>1</v>
      </c>
      <c r="M3" s="29">
        <f t="shared" si="1"/>
        <v>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if(Scott_Knott_TestRF!B5&gt;Scott_Knott_TestRF!B8,1,0)</f>
        <v>0</v>
      </c>
      <c r="C4" s="36">
        <f>if(Scott_Knott_TestRF!C5&gt;Scott_Knott_TestRF!C8,1,0)</f>
        <v>0</v>
      </c>
      <c r="D4" s="36">
        <f>if(Scott_Knott_TestRF!D5&gt;Scott_Knott_TestRF!D8,1,0)</f>
        <v>0</v>
      </c>
      <c r="E4" s="36">
        <f>if(Scott_Knott_TestRF!E5&gt;Scott_Knott_TestRF!E8,1,0)</f>
        <v>0</v>
      </c>
      <c r="F4" s="36">
        <f>if(Scott_Knott_TestRF!F5&gt;Scott_Knott_TestRF!F8,1,0)</f>
        <v>0</v>
      </c>
      <c r="G4" s="36">
        <f>if(Scott_Knott_TestRF!G5&gt;Scott_Knott_TestRF!G8,1,0)</f>
        <v>0</v>
      </c>
      <c r="H4" s="36">
        <f>if(Scott_Knott_TestRF!H5&gt;Scott_Knott_TestRF!H8,1,0)</f>
        <v>1</v>
      </c>
      <c r="I4" s="36">
        <f>if(Scott_Knott_TestRF!I5&gt;Scott_Knott_TestRF!I8,1,0)</f>
        <v>0</v>
      </c>
      <c r="J4" s="36">
        <f>if(Scott_Knott_TestRF!J5&gt;Scott_Knott_TestRF!J8,1,0)</f>
        <v>1</v>
      </c>
      <c r="K4" s="36">
        <f>if(Scott_Knott_TestRF!K5&gt;Scott_Knott_TestRF!K8,1,0)</f>
        <v>1</v>
      </c>
      <c r="L4" s="36">
        <f>if(Scott_Knott_TestRF!L5&gt;Scott_Knott_TestRF!L8,1,0)</f>
        <v>0</v>
      </c>
      <c r="M4" s="29">
        <f t="shared" si="1"/>
        <v>3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if(Scott_Knott_TestRF!B12&lt;Scott_Knott_TestRF!B15,1,0)</f>
        <v>0</v>
      </c>
      <c r="C7" s="20">
        <f>if(Scott_Knott_TestRF!C12&lt;Scott_Knott_TestRF!C15,1,0)</f>
        <v>0</v>
      </c>
      <c r="D7" s="20">
        <f>if(Scott_Knott_TestRF!D12&lt;Scott_Knott_TestRF!D15,1,0)</f>
        <v>0</v>
      </c>
      <c r="E7" s="20">
        <f>if(Scott_Knott_TestRF!E12&lt;Scott_Knott_TestRF!E15,1,0)</f>
        <v>0</v>
      </c>
      <c r="F7" s="20">
        <f>if(Scott_Knott_TestRF!F12&lt;Scott_Knott_TestRF!F15,1,0)</f>
        <v>0</v>
      </c>
      <c r="G7" s="20">
        <f>if(Scott_Knott_TestRF!G12&lt;Scott_Knott_TestRF!G15,1,0)</f>
        <v>0</v>
      </c>
      <c r="H7" s="20">
        <f>if(Scott_Knott_TestRF!H12&lt;Scott_Knott_TestRF!H15,1,0)</f>
        <v>1</v>
      </c>
      <c r="I7" s="20">
        <f>if(Scott_Knott_TestRF!I12&lt;Scott_Knott_TestRF!I15,1,0)</f>
        <v>0</v>
      </c>
      <c r="J7" s="20">
        <f>if(Scott_Knott_TestRF!J12&lt;Scott_Knott_TestRF!J15,1,0)</f>
        <v>1</v>
      </c>
      <c r="K7" s="20">
        <f>if(Scott_Knott_TestRF!K12&lt;Scott_Knott_TestRF!K15,1,0)</f>
        <v>1</v>
      </c>
      <c r="L7" s="20">
        <f>if(Scott_Knott_TestRF!L12&lt;Scott_Knott_TestRF!L15,1,0)</f>
        <v>0</v>
      </c>
      <c r="M7" s="20">
        <f t="shared" ref="M7:M9" si="2">SUM(B7:L7)</f>
        <v>3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if(Scott_Knott_TestRF!B12=Scott_Knott_TestRF!B15,1,0)</f>
        <v>1</v>
      </c>
      <c r="C8" s="6">
        <f>if(Scott_Knott_TestRF!C12=Scott_Knott_TestRF!C15,1,0)</f>
        <v>0</v>
      </c>
      <c r="D8" s="6">
        <f>if(Scott_Knott_TestRF!D12=Scott_Knott_TestRF!D15,1,0)</f>
        <v>0</v>
      </c>
      <c r="E8" s="6">
        <f>if(Scott_Knott_TestRF!E12=Scott_Knott_TestRF!E15,1,0)</f>
        <v>0</v>
      </c>
      <c r="F8" s="6">
        <f>if(Scott_Knott_TestRF!F12=Scott_Knott_TestRF!F15,1,0)</f>
        <v>1</v>
      </c>
      <c r="G8" s="6">
        <f>if(Scott_Knott_TestRF!G12=Scott_Knott_TestRF!G15,1,0)</f>
        <v>0</v>
      </c>
      <c r="H8" s="6">
        <f>if(Scott_Knott_TestRF!H12=Scott_Knott_TestRF!H15,1,0)</f>
        <v>0</v>
      </c>
      <c r="I8" s="6">
        <f>if(Scott_Knott_TestRF!I12=Scott_Knott_TestRF!I15,1,0)</f>
        <v>0</v>
      </c>
      <c r="J8" s="6">
        <f>if(Scott_Knott_TestRF!J12=Scott_Knott_TestRF!J15,1,0)</f>
        <v>0</v>
      </c>
      <c r="K8" s="6">
        <f>if(Scott_Knott_TestRF!K12=Scott_Knott_TestRF!K15,1,0)</f>
        <v>0</v>
      </c>
      <c r="L8" s="6">
        <f>if(Scott_Knott_TestRF!L12=Scott_Knott_TestRF!L15,1,0)</f>
        <v>1</v>
      </c>
      <c r="M8" s="20">
        <f t="shared" si="2"/>
        <v>3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if(Scott_Knott_TestRF!B12&gt;Scott_Knott_TestRF!B15,1,0)</f>
        <v>0</v>
      </c>
      <c r="C9" s="20">
        <f>if(Scott_Knott_TestRF!C12&gt;Scott_Knott_TestRF!C15,1,0)</f>
        <v>1</v>
      </c>
      <c r="D9" s="20">
        <f>if(Scott_Knott_TestRF!D12&gt;Scott_Knott_TestRF!D15,1,0)</f>
        <v>1</v>
      </c>
      <c r="E9" s="20">
        <f>if(Scott_Knott_TestRF!E12&gt;Scott_Knott_TestRF!E15,1,0)</f>
        <v>1</v>
      </c>
      <c r="F9" s="20">
        <f>if(Scott_Knott_TestRF!F12&gt;Scott_Knott_TestRF!F15,1,0)</f>
        <v>0</v>
      </c>
      <c r="G9" s="20">
        <f>if(Scott_Knott_TestRF!G12&gt;Scott_Knott_TestRF!G15,1,0)</f>
        <v>1</v>
      </c>
      <c r="H9" s="20">
        <f>if(Scott_Knott_TestRF!H12&gt;Scott_Knott_TestRF!H15,1,0)</f>
        <v>0</v>
      </c>
      <c r="I9" s="20">
        <f>if(Scott_Knott_TestRF!I12&gt;Scott_Knott_TestRF!I15,1,0)</f>
        <v>1</v>
      </c>
      <c r="J9" s="20">
        <f>if(Scott_Knott_TestRF!J12&gt;Scott_Knott_TestRF!J15,1,0)</f>
        <v>0</v>
      </c>
      <c r="K9" s="20">
        <f>if(Scott_Knott_TestRF!K12&gt;Scott_Knott_TestRF!K15,1,0)</f>
        <v>0</v>
      </c>
      <c r="L9" s="20">
        <f>if(Scott_Knott_TestRF!L12&gt;Scott_Knott_TestRF!L15,1,0)</f>
        <v>0</v>
      </c>
      <c r="M9" s="20">
        <f t="shared" si="2"/>
        <v>5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if(Scott_Knott_TestRF!B19&lt;Scott_Knott_TestRF!B22,1,0)</f>
        <v>0</v>
      </c>
      <c r="C12" s="20">
        <f>if(Scott_Knott_TestRF!C19&lt;Scott_Knott_TestRF!C22,1,0)</f>
        <v>0</v>
      </c>
      <c r="D12" s="20">
        <f>if(Scott_Knott_TestRF!D19&lt;Scott_Knott_TestRF!D22,1,0)</f>
        <v>0</v>
      </c>
      <c r="E12" s="20">
        <f>if(Scott_Knott_TestRF!E19&lt;Scott_Knott_TestRF!E22,1,0)</f>
        <v>0</v>
      </c>
      <c r="F12" s="20">
        <f>if(Scott_Knott_TestRF!F19&lt;Scott_Knott_TestRF!F22,1,0)</f>
        <v>0</v>
      </c>
      <c r="G12" s="20">
        <f>if(Scott_Knott_TestRF!G19&lt;Scott_Knott_TestRF!G22,1,0)</f>
        <v>0</v>
      </c>
      <c r="H12" s="20">
        <f>if(Scott_Knott_TestRF!H19&lt;Scott_Knott_TestRF!H22,1,0)</f>
        <v>0</v>
      </c>
      <c r="I12" s="20">
        <f>if(Scott_Knott_TestRF!I19&lt;Scott_Knott_TestRF!I22,1,0)</f>
        <v>0</v>
      </c>
      <c r="J12" s="20">
        <f>if(Scott_Knott_TestRF!J19&lt;Scott_Knott_TestRF!J22,1,0)</f>
        <v>0</v>
      </c>
      <c r="K12" s="20">
        <f>if(Scott_Knott_TestRF!K19&lt;Scott_Knott_TestRF!K22,1,0)</f>
        <v>0</v>
      </c>
      <c r="L12" s="20">
        <f>if(Scott_Knott_TestRF!L19&lt;Scott_Knott_TestRF!L22,1,0)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if(Scott_Knott_TestRF!B19=Scott_Knott_TestRF!B22,1,0)</f>
        <v>1</v>
      </c>
      <c r="C13" s="6">
        <f>if(Scott_Knott_TestRF!C19=Scott_Knott_TestRF!C22,1,0)</f>
        <v>0</v>
      </c>
      <c r="D13" s="6">
        <f>if(Scott_Knott_TestRF!D19=Scott_Knott_TestRF!D22,1,0)</f>
        <v>0</v>
      </c>
      <c r="E13" s="6">
        <f>if(Scott_Knott_TestRF!E19=Scott_Knott_TestRF!E22,1,0)</f>
        <v>1</v>
      </c>
      <c r="F13" s="6">
        <f>if(Scott_Knott_TestRF!F19=Scott_Knott_TestRF!F22,1,0)</f>
        <v>1</v>
      </c>
      <c r="G13" s="6">
        <f>if(Scott_Knott_TestRF!G19=Scott_Knott_TestRF!G22,1,0)</f>
        <v>0</v>
      </c>
      <c r="H13" s="6">
        <f>if(Scott_Knott_TestRF!H19=Scott_Knott_TestRF!H22,1,0)</f>
        <v>1</v>
      </c>
      <c r="I13" s="6">
        <f>if(Scott_Knott_TestRF!I19=Scott_Knott_TestRF!I22,1,0)</f>
        <v>1</v>
      </c>
      <c r="J13" s="6">
        <f>if(Scott_Knott_TestRF!J19=Scott_Knott_TestRF!J22,1,0)</f>
        <v>0</v>
      </c>
      <c r="K13" s="6">
        <f>if(Scott_Knott_TestRF!K19=Scott_Knott_TestRF!K22,1,0)</f>
        <v>0</v>
      </c>
      <c r="L13" s="6">
        <f>if(Scott_Knott_TestRF!L19=Scott_Knott_TestRF!L22,1,0)</f>
        <v>1</v>
      </c>
      <c r="M13" s="20">
        <f t="shared" si="3"/>
        <v>6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if(Scott_Knott_TestRF!B19&gt;Scott_Knott_TestRF!B22,1,0)</f>
        <v>0</v>
      </c>
      <c r="C14" s="20">
        <f>if(Scott_Knott_TestRF!C19&gt;Scott_Knott_TestRF!C22,1,0)</f>
        <v>1</v>
      </c>
      <c r="D14" s="20">
        <f>if(Scott_Knott_TestRF!D19&gt;Scott_Knott_TestRF!D22,1,0)</f>
        <v>1</v>
      </c>
      <c r="E14" s="20">
        <f>if(Scott_Knott_TestRF!E19&gt;Scott_Knott_TestRF!E22,1,0)</f>
        <v>0</v>
      </c>
      <c r="F14" s="20">
        <f>if(Scott_Knott_TestRF!F19&gt;Scott_Knott_TestRF!F22,1,0)</f>
        <v>0</v>
      </c>
      <c r="G14" s="20">
        <f>if(Scott_Knott_TestRF!G19&gt;Scott_Knott_TestRF!G22,1,0)</f>
        <v>1</v>
      </c>
      <c r="H14" s="20">
        <f>if(Scott_Knott_TestRF!H19&gt;Scott_Knott_TestRF!H22,1,0)</f>
        <v>0</v>
      </c>
      <c r="I14" s="20">
        <f>if(Scott_Knott_TestRF!I19&gt;Scott_Knott_TestRF!I22,1,0)</f>
        <v>0</v>
      </c>
      <c r="J14" s="20">
        <f>if(Scott_Knott_TestRF!J19&gt;Scott_Knott_TestRF!J22,1,0)</f>
        <v>1</v>
      </c>
      <c r="K14" s="20">
        <f>if(Scott_Knott_TestRF!K19&gt;Scott_Knott_TestRF!K22,1,0)</f>
        <v>1</v>
      </c>
      <c r="L14" s="20">
        <f>if(Scott_Knott_TestRF!L19&gt;Scott_Knott_TestRF!L22,1,0)</f>
        <v>0</v>
      </c>
      <c r="M14" s="20">
        <f t="shared" si="3"/>
        <v>5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if(Scott_Knott_TestRF!B26&lt;Scott_Knott_TestRF!B29,1,0)</f>
        <v>0</v>
      </c>
      <c r="C17" s="20">
        <f>if(Scott_Knott_TestRF!C26&lt;Scott_Knott_TestRF!C29,1,0)</f>
        <v>0</v>
      </c>
      <c r="D17" s="20">
        <f>if(Scott_Knott_TestRF!D26&lt;Scott_Knott_TestRF!D29,1,0)</f>
        <v>1</v>
      </c>
      <c r="E17" s="20">
        <f>if(Scott_Knott_TestRF!E26&lt;Scott_Knott_TestRF!E29,1,0)</f>
        <v>1</v>
      </c>
      <c r="F17" s="20">
        <f>if(Scott_Knott_TestRF!F26&lt;Scott_Knott_TestRF!F29,1,0)</f>
        <v>0</v>
      </c>
      <c r="G17" s="20">
        <f>if(Scott_Knott_TestRF!G26&lt;Scott_Knott_TestRF!G29,1,0)</f>
        <v>0</v>
      </c>
      <c r="H17" s="20">
        <f>if(Scott_Knott_TestRF!H26&lt;Scott_Knott_TestRF!H29,1,0)</f>
        <v>0</v>
      </c>
      <c r="I17" s="20">
        <f>if(Scott_Knott_TestRF!I26&lt;Scott_Knott_TestRF!I29,1,0)</f>
        <v>1</v>
      </c>
      <c r="J17" s="20">
        <f>if(Scott_Knott_TestRF!J26&lt;Scott_Knott_TestRF!J29,1,0)</f>
        <v>0</v>
      </c>
      <c r="K17" s="20">
        <f>if(Scott_Knott_TestRF!K26&lt;Scott_Knott_TestRF!K29,1,0)</f>
        <v>0</v>
      </c>
      <c r="L17" s="20">
        <f>if(Scott_Knott_TestRF!L26&lt;Scott_Knott_TestRF!L29,1,0)</f>
        <v>0</v>
      </c>
      <c r="M17" s="20">
        <f t="shared" ref="M17:M19" si="4">SUM(B17:L17)</f>
        <v>3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if(Scott_Knott_TestRF!B26=Scott_Knott_TestRF!B29,1,0)</f>
        <v>1</v>
      </c>
      <c r="C18" s="6">
        <f>if(Scott_Knott_TestRF!C26=Scott_Knott_TestRF!C29,1,0)</f>
        <v>0</v>
      </c>
      <c r="D18" s="6">
        <f>if(Scott_Knott_TestRF!D26=Scott_Knott_TestRF!D29,1,0)</f>
        <v>0</v>
      </c>
      <c r="E18" s="6">
        <f>if(Scott_Knott_TestRF!E26=Scott_Knott_TestRF!E29,1,0)</f>
        <v>0</v>
      </c>
      <c r="F18" s="6">
        <f>if(Scott_Knott_TestRF!F26=Scott_Knott_TestRF!F29,1,0)</f>
        <v>1</v>
      </c>
      <c r="G18" s="6">
        <f>if(Scott_Knott_TestRF!G26=Scott_Knott_TestRF!G29,1,0)</f>
        <v>1</v>
      </c>
      <c r="H18" s="6">
        <f>if(Scott_Knott_TestRF!H26=Scott_Knott_TestRF!H29,1,0)</f>
        <v>0</v>
      </c>
      <c r="I18" s="6">
        <f>if(Scott_Knott_TestRF!I26=Scott_Knott_TestRF!I29,1,0)</f>
        <v>0</v>
      </c>
      <c r="J18" s="6">
        <f>if(Scott_Knott_TestRF!J26=Scott_Knott_TestRF!J29,1,0)</f>
        <v>0</v>
      </c>
      <c r="K18" s="6">
        <f>if(Scott_Knott_TestRF!K26=Scott_Knott_TestRF!K29,1,0)</f>
        <v>0</v>
      </c>
      <c r="L18" s="6">
        <f>if(Scott_Knott_TestRF!L26=Scott_Knott_TestRF!L29,1,0)</f>
        <v>1</v>
      </c>
      <c r="M18" s="20">
        <f t="shared" si="4"/>
        <v>4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if(Scott_Knott_TestRF!B26&gt;Scott_Knott_TestRF!B29,1,0)</f>
        <v>0</v>
      </c>
      <c r="C19" s="20">
        <f>if(Scott_Knott_TestRF!C26&gt;Scott_Knott_TestRF!C29,1,0)</f>
        <v>1</v>
      </c>
      <c r="D19" s="20">
        <f>if(Scott_Knott_TestRF!D26&gt;Scott_Knott_TestRF!D29,1,0)</f>
        <v>0</v>
      </c>
      <c r="E19" s="20">
        <f>if(Scott_Knott_TestRF!E26&gt;Scott_Knott_TestRF!E29,1,0)</f>
        <v>0</v>
      </c>
      <c r="F19" s="20">
        <f>if(Scott_Knott_TestRF!F26&gt;Scott_Knott_TestRF!F29,1,0)</f>
        <v>0</v>
      </c>
      <c r="G19" s="20">
        <f>if(Scott_Knott_TestRF!G26&gt;Scott_Knott_TestRF!G29,1,0)</f>
        <v>0</v>
      </c>
      <c r="H19" s="20">
        <f>if(Scott_Knott_TestRF!H26&gt;Scott_Knott_TestRF!H29,1,0)</f>
        <v>1</v>
      </c>
      <c r="I19" s="20">
        <f>if(Scott_Knott_TestRF!I26&gt;Scott_Knott_TestRF!I29,1,0)</f>
        <v>0</v>
      </c>
      <c r="J19" s="20">
        <f>if(Scott_Knott_TestRF!J26&gt;Scott_Knott_TestRF!J29,1,0)</f>
        <v>1</v>
      </c>
      <c r="K19" s="20">
        <f>if(Scott_Knott_TestRF!K26&gt;Scott_Knott_TestRF!K29,1,0)</f>
        <v>1</v>
      </c>
      <c r="L19" s="20">
        <f>if(Scott_Knott_TestRF!L26&gt;Scott_Knott_TestRF!L29,1,0)</f>
        <v>0</v>
      </c>
      <c r="M19" s="20">
        <f t="shared" si="4"/>
        <v>4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if(Scott_Knott_TestRF!B33&lt;Scott_Knott_TestRF!B36,1,0)</f>
        <v>0</v>
      </c>
      <c r="C22" s="20">
        <f>if(Scott_Knott_TestRF!C33&lt;Scott_Knott_TestRF!C36,1,0)</f>
        <v>0</v>
      </c>
      <c r="D22" s="20">
        <f>if(Scott_Knott_TestRF!D33&lt;Scott_Knott_TestRF!D36,1,0)</f>
        <v>0</v>
      </c>
      <c r="E22" s="20">
        <f>if(Scott_Knott_TestRF!E33&lt;Scott_Knott_TestRF!E36,1,0)</f>
        <v>0</v>
      </c>
      <c r="F22" s="20">
        <f>if(Scott_Knott_TestRF!F33&lt;Scott_Knott_TestRF!F36,1,0)</f>
        <v>0</v>
      </c>
      <c r="G22" s="20">
        <f>if(Scott_Knott_TestRF!G33&lt;Scott_Knott_TestRF!G36,1,0)</f>
        <v>0</v>
      </c>
      <c r="H22" s="20">
        <f>if(Scott_Knott_TestRF!H33&lt;Scott_Knott_TestRF!H36,1,0)</f>
        <v>1</v>
      </c>
      <c r="I22" s="20">
        <f>if(Scott_Knott_TestRF!I33&lt;Scott_Knott_TestRF!I36,1,0)</f>
        <v>0</v>
      </c>
      <c r="J22" s="20">
        <f>if(Scott_Knott_TestRF!J33&lt;Scott_Knott_TestRF!J36,1,0)</f>
        <v>1</v>
      </c>
      <c r="K22" s="20">
        <f>if(Scott_Knott_TestRF!K33&lt;Scott_Knott_TestRF!K36,1,0)</f>
        <v>1</v>
      </c>
      <c r="L22" s="20">
        <f>if(Scott_Knott_TestRF!L33&lt;Scott_Knott_TestRF!L36,1,0)</f>
        <v>0</v>
      </c>
      <c r="M22" s="20">
        <f t="shared" ref="M22:M24" si="5">SUM(B22:L22)</f>
        <v>3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if(Scott_Knott_TestRF!B33=Scott_Knott_TestRF!B36,1,0)</f>
        <v>1</v>
      </c>
      <c r="C23" s="6">
        <f>if(Scott_Knott_TestRF!C33=Scott_Knott_TestRF!C36,1,0)</f>
        <v>0</v>
      </c>
      <c r="D23" s="6">
        <f>if(Scott_Knott_TestRF!D33=Scott_Knott_TestRF!D36,1,0)</f>
        <v>0</v>
      </c>
      <c r="E23" s="6">
        <f>if(Scott_Knott_TestRF!E33=Scott_Knott_TestRF!E36,1,0)</f>
        <v>0</v>
      </c>
      <c r="F23" s="6">
        <f>if(Scott_Knott_TestRF!F33=Scott_Knott_TestRF!F36,1,0)</f>
        <v>1</v>
      </c>
      <c r="G23" s="6">
        <f>if(Scott_Knott_TestRF!G33=Scott_Knott_TestRF!G36,1,0)</f>
        <v>0</v>
      </c>
      <c r="H23" s="6">
        <f>if(Scott_Knott_TestRF!H33=Scott_Knott_TestRF!H36,1,0)</f>
        <v>0</v>
      </c>
      <c r="I23" s="6">
        <f>if(Scott_Knott_TestRF!I33=Scott_Knott_TestRF!I36,1,0)</f>
        <v>0</v>
      </c>
      <c r="J23" s="6">
        <f>if(Scott_Knott_TestRF!J33=Scott_Knott_TestRF!J36,1,0)</f>
        <v>0</v>
      </c>
      <c r="K23" s="6">
        <f>if(Scott_Knott_TestRF!K33=Scott_Knott_TestRF!K36,1,0)</f>
        <v>0</v>
      </c>
      <c r="L23" s="6">
        <f>if(Scott_Knott_TestRF!L33=Scott_Knott_TestRF!L36,1,0)</f>
        <v>0</v>
      </c>
      <c r="M23" s="20">
        <f t="shared" si="5"/>
        <v>2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if(Scott_Knott_TestRF!B33&gt;Scott_Knott_TestRF!B36,1,0)</f>
        <v>0</v>
      </c>
      <c r="C24" s="20">
        <f>if(Scott_Knott_TestRF!C33&gt;Scott_Knott_TestRF!C36,1,0)</f>
        <v>1</v>
      </c>
      <c r="D24" s="20">
        <f>if(Scott_Knott_TestRF!D33&gt;Scott_Knott_TestRF!D36,1,0)</f>
        <v>1</v>
      </c>
      <c r="E24" s="20">
        <f>if(Scott_Knott_TestRF!E33&gt;Scott_Knott_TestRF!E36,1,0)</f>
        <v>1</v>
      </c>
      <c r="F24" s="20">
        <f>if(Scott_Knott_TestRF!F33&gt;Scott_Knott_TestRF!F36,1,0)</f>
        <v>0</v>
      </c>
      <c r="G24" s="20">
        <f>if(Scott_Knott_TestRF!G33&gt;Scott_Knott_TestRF!G36,1,0)</f>
        <v>1</v>
      </c>
      <c r="H24" s="20">
        <f>if(Scott_Knott_TestRF!H33&gt;Scott_Knott_TestRF!H36,1,0)</f>
        <v>0</v>
      </c>
      <c r="I24" s="20">
        <f>if(Scott_Knott_TestRF!I33&gt;Scott_Knott_TestRF!I36,1,0)</f>
        <v>1</v>
      </c>
      <c r="J24" s="20">
        <f>if(Scott_Knott_TestRF!J33&gt;Scott_Knott_TestRF!J36,1,0)</f>
        <v>0</v>
      </c>
      <c r="K24" s="20">
        <f>if(Scott_Knott_TestRF!K33&gt;Scott_Knott_TestRF!K36,1,0)</f>
        <v>0</v>
      </c>
      <c r="L24" s="20">
        <f>if(Scott_Knott_TestRF!L33&gt;Scott_Knott_TestRF!L36,1,0)</f>
        <v>1</v>
      </c>
      <c r="M24" s="20">
        <f t="shared" si="5"/>
        <v>6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if(Scott_Knott_TestRF!B40&lt;Scott_Knott_TestRF!B43,1,0)</f>
        <v>0</v>
      </c>
      <c r="C27" s="20">
        <f>if(Scott_Knott_TestRF!C40&lt;Scott_Knott_TestRF!C43,1,0)</f>
        <v>1</v>
      </c>
      <c r="D27" s="20">
        <f>if(Scott_Knott_TestRF!D40&lt;Scott_Knott_TestRF!D43,1,0)</f>
        <v>0</v>
      </c>
      <c r="E27" s="20">
        <f>if(Scott_Knott_TestRF!E40&lt;Scott_Knott_TestRF!E43,1,0)</f>
        <v>1</v>
      </c>
      <c r="F27" s="20">
        <f>if(Scott_Knott_TestRF!F40&lt;Scott_Knott_TestRF!F43,1,0)</f>
        <v>0</v>
      </c>
      <c r="G27" s="20">
        <f>if(Scott_Knott_TestRF!G40&lt;Scott_Knott_TestRF!G43,1,0)</f>
        <v>1</v>
      </c>
      <c r="H27" s="20">
        <f>if(Scott_Knott_TestRF!H40&lt;Scott_Knott_TestRF!H43,1,0)</f>
        <v>1</v>
      </c>
      <c r="I27" s="20">
        <f>if(Scott_Knott_TestRF!I40&lt;Scott_Knott_TestRF!I43,1,0)</f>
        <v>0</v>
      </c>
      <c r="J27" s="20">
        <f>if(Scott_Knott_TestRF!J40&lt;Scott_Knott_TestRF!J43,1,0)</f>
        <v>1</v>
      </c>
      <c r="K27" s="20">
        <f>if(Scott_Knott_TestRF!K40&lt;Scott_Knott_TestRF!K43,1,0)</f>
        <v>1</v>
      </c>
      <c r="L27" s="20">
        <f>if(Scott_Knott_TestRF!L40&lt;Scott_Knott_TestRF!L43,1,0)</f>
        <v>0</v>
      </c>
      <c r="M27" s="20">
        <f t="shared" ref="M27:M29" si="6">SUM(B27:L27)</f>
        <v>6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if(Scott_Knott_TestRF!B40=Scott_Knott_TestRF!B43,1,0)</f>
        <v>1</v>
      </c>
      <c r="C28" s="6">
        <f>if(Scott_Knott_TestRF!C40=Scott_Knott_TestRF!C43,1,0)</f>
        <v>0</v>
      </c>
      <c r="D28" s="6">
        <f>if(Scott_Knott_TestRF!D40=Scott_Knott_TestRF!D43,1,0)</f>
        <v>1</v>
      </c>
      <c r="E28" s="6">
        <f>if(Scott_Knott_TestRF!E40=Scott_Knott_TestRF!E43,1,0)</f>
        <v>0</v>
      </c>
      <c r="F28" s="6">
        <f>if(Scott_Knott_TestRF!F40=Scott_Knott_TestRF!F43,1,0)</f>
        <v>1</v>
      </c>
      <c r="G28" s="6">
        <f>if(Scott_Knott_TestRF!G40=Scott_Knott_TestRF!G43,1,0)</f>
        <v>0</v>
      </c>
      <c r="H28" s="6">
        <f>if(Scott_Knott_TestRF!H40=Scott_Knott_TestRF!H43,1,0)</f>
        <v>0</v>
      </c>
      <c r="I28" s="6">
        <f>if(Scott_Knott_TestRF!I40=Scott_Knott_TestRF!I43,1,0)</f>
        <v>1</v>
      </c>
      <c r="J28" s="6">
        <f>if(Scott_Knott_TestRF!J40=Scott_Knott_TestRF!J43,1,0)</f>
        <v>0</v>
      </c>
      <c r="K28" s="6">
        <f>if(Scott_Knott_TestRF!K40=Scott_Knott_TestRF!K43,1,0)</f>
        <v>0</v>
      </c>
      <c r="L28" s="6">
        <f>if(Scott_Knott_TestRF!L40=Scott_Knott_TestRF!L43,1,0)</f>
        <v>1</v>
      </c>
      <c r="M28" s="20">
        <f t="shared" si="6"/>
        <v>5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if(Scott_Knott_TestRF!B40&gt;Scott_Knott_TestRF!B43,1,0)</f>
        <v>0</v>
      </c>
      <c r="C29" s="20">
        <f>if(Scott_Knott_TestRF!C40&gt;Scott_Knott_TestRF!C43,1,0)</f>
        <v>0</v>
      </c>
      <c r="D29" s="20">
        <f>if(Scott_Knott_TestRF!D40&gt;Scott_Knott_TestRF!D43,1,0)</f>
        <v>0</v>
      </c>
      <c r="E29" s="20">
        <f>if(Scott_Knott_TestRF!E40&gt;Scott_Knott_TestRF!E43,1,0)</f>
        <v>0</v>
      </c>
      <c r="F29" s="20">
        <f>if(Scott_Knott_TestRF!F40&gt;Scott_Knott_TestRF!F43,1,0)</f>
        <v>0</v>
      </c>
      <c r="G29" s="20">
        <f>if(Scott_Knott_TestRF!G40&gt;Scott_Knott_TestRF!G43,1,0)</f>
        <v>0</v>
      </c>
      <c r="H29" s="20">
        <f>if(Scott_Knott_TestRF!H40&gt;Scott_Knott_TestRF!H43,1,0)</f>
        <v>0</v>
      </c>
      <c r="I29" s="20">
        <f>if(Scott_Knott_TestRF!I40&gt;Scott_Knott_TestRF!I43,1,0)</f>
        <v>0</v>
      </c>
      <c r="J29" s="20">
        <f>if(Scott_Knott_TestRF!J40&gt;Scott_Knott_TestRF!J43,1,0)</f>
        <v>0</v>
      </c>
      <c r="K29" s="20">
        <f>if(Scott_Knott_TestRF!K40&gt;Scott_Knott_TestRF!K43,1,0)</f>
        <v>0</v>
      </c>
      <c r="L29" s="20">
        <f>if(Scott_Knott_TestRF!L40&gt;Scott_Knott_TestRF!L43,1,0)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if(Scott_Knott_TestRF!B47&lt;Scott_Knott_TestRF!B50,1,0)</f>
        <v>0</v>
      </c>
      <c r="C32" s="20">
        <f>if(Scott_Knott_TestRF!C47&lt;Scott_Knott_TestRF!C50,1,0)</f>
        <v>1</v>
      </c>
      <c r="D32" s="20">
        <f>if(Scott_Knott_TestRF!D47&lt;Scott_Knott_TestRF!D50,1,0)</f>
        <v>1</v>
      </c>
      <c r="E32" s="20">
        <f>if(Scott_Knott_TestRF!E47&lt;Scott_Knott_TestRF!E50,1,0)</f>
        <v>1</v>
      </c>
      <c r="F32" s="20">
        <f>if(Scott_Knott_TestRF!F47&lt;Scott_Knott_TestRF!F50,1,0)</f>
        <v>0</v>
      </c>
      <c r="G32" s="20">
        <f>if(Scott_Knott_TestRF!G47&lt;Scott_Knott_TestRF!G50,1,0)</f>
        <v>1</v>
      </c>
      <c r="H32" s="20">
        <f>if(Scott_Knott_TestRF!H47&lt;Scott_Knott_TestRF!H50,1,0)</f>
        <v>1</v>
      </c>
      <c r="I32" s="20">
        <f>if(Scott_Knott_TestRF!I47&lt;Scott_Knott_TestRF!I50,1,0)</f>
        <v>0</v>
      </c>
      <c r="J32" s="20">
        <f>if(Scott_Knott_TestRF!J47&lt;Scott_Knott_TestRF!J50,1,0)</f>
        <v>1</v>
      </c>
      <c r="K32" s="20">
        <f>if(Scott_Knott_TestRF!K47&lt;Scott_Knott_TestRF!K50,1,0)</f>
        <v>0</v>
      </c>
      <c r="L32" s="20">
        <f>if(Scott_Knott_TestRF!L47&lt;Scott_Knott_TestRF!L50,1,0)</f>
        <v>0</v>
      </c>
      <c r="M32" s="20">
        <f t="shared" ref="M32:M34" si="7">SUM(B32:L32)</f>
        <v>6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if(Scott_Knott_TestRF!B47=Scott_Knott_TestRF!B50,1,0)</f>
        <v>1</v>
      </c>
      <c r="C33" s="6">
        <f>if(Scott_Knott_TestRF!C47=Scott_Knott_TestRF!C50,1,0)</f>
        <v>0</v>
      </c>
      <c r="D33" s="6">
        <f>if(Scott_Knott_TestRF!D47=Scott_Knott_TestRF!D50,1,0)</f>
        <v>0</v>
      </c>
      <c r="E33" s="6">
        <f>if(Scott_Knott_TestRF!E47=Scott_Knott_TestRF!E50,1,0)</f>
        <v>0</v>
      </c>
      <c r="F33" s="6">
        <f>if(Scott_Knott_TestRF!F47=Scott_Knott_TestRF!F50,1,0)</f>
        <v>1</v>
      </c>
      <c r="G33" s="6">
        <f>if(Scott_Knott_TestRF!G47=Scott_Knott_TestRF!G50,1,0)</f>
        <v>0</v>
      </c>
      <c r="H33" s="6">
        <f>if(Scott_Knott_TestRF!H47=Scott_Knott_TestRF!H50,1,0)</f>
        <v>0</v>
      </c>
      <c r="I33" s="6">
        <f>if(Scott_Knott_TestRF!I47=Scott_Knott_TestRF!I50,1,0)</f>
        <v>1</v>
      </c>
      <c r="J33" s="6">
        <f>if(Scott_Knott_TestRF!J47=Scott_Knott_TestRF!J50,1,0)</f>
        <v>0</v>
      </c>
      <c r="K33" s="6">
        <f>if(Scott_Knott_TestRF!K47=Scott_Knott_TestRF!K50,1,0)</f>
        <v>1</v>
      </c>
      <c r="L33" s="6">
        <f>if(Scott_Knott_TestRF!L47=Scott_Knott_TestRF!L50,1,0)</f>
        <v>1</v>
      </c>
      <c r="M33" s="20">
        <f t="shared" si="7"/>
        <v>5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if(Scott_Knott_TestRF!B47&gt;Scott_Knott_TestRF!B50,1,0)</f>
        <v>0</v>
      </c>
      <c r="C34" s="20">
        <f>if(Scott_Knott_TestRF!C47&gt;Scott_Knott_TestRF!C50,1,0)</f>
        <v>0</v>
      </c>
      <c r="D34" s="20">
        <f>if(Scott_Knott_TestRF!D47&gt;Scott_Knott_TestRF!D50,1,0)</f>
        <v>0</v>
      </c>
      <c r="E34" s="20">
        <f>if(Scott_Knott_TestRF!E47&gt;Scott_Knott_TestRF!E50,1,0)</f>
        <v>0</v>
      </c>
      <c r="F34" s="20">
        <f>if(Scott_Knott_TestRF!F47&gt;Scott_Knott_TestRF!F50,1,0)</f>
        <v>0</v>
      </c>
      <c r="G34" s="20">
        <f>if(Scott_Knott_TestRF!G47&gt;Scott_Knott_TestRF!G50,1,0)</f>
        <v>0</v>
      </c>
      <c r="H34" s="20">
        <f>if(Scott_Knott_TestRF!H47&gt;Scott_Knott_TestRF!H50,1,0)</f>
        <v>0</v>
      </c>
      <c r="I34" s="20">
        <f>if(Scott_Knott_TestRF!I47&gt;Scott_Knott_TestRF!I50,1,0)</f>
        <v>0</v>
      </c>
      <c r="J34" s="20">
        <f>if(Scott_Knott_TestRF!J47&gt;Scott_Knott_TestRF!J50,1,0)</f>
        <v>0</v>
      </c>
      <c r="K34" s="20">
        <f>if(Scott_Knott_TestRF!K47&gt;Scott_Knott_TestRF!K50,1,0)</f>
        <v>0</v>
      </c>
      <c r="L34" s="20">
        <f>if(Scott_Knott_TestRF!L47&gt;Scott_Knott_TestRF!L50,1,0)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if(Scott_Knott_TestRF!B54&lt;Scott_Knott_TestRF!B57,1,0)</f>
        <v>0</v>
      </c>
      <c r="C37" s="20">
        <f>if(Scott_Knott_TestRF!C54&lt;Scott_Knott_TestRF!C57,1,0)</f>
        <v>1</v>
      </c>
      <c r="D37" s="20">
        <f>if(Scott_Knott_TestRF!D54&lt;Scott_Knott_TestRF!D57,1,0)</f>
        <v>0</v>
      </c>
      <c r="E37" s="20">
        <f>if(Scott_Knott_TestRF!E54&lt;Scott_Knott_TestRF!E57,1,0)</f>
        <v>0</v>
      </c>
      <c r="F37" s="20">
        <f>if(Scott_Knott_TestRF!F54&lt;Scott_Knott_TestRF!F57,1,0)</f>
        <v>0</v>
      </c>
      <c r="G37" s="20">
        <f>if(Scott_Knott_TestRF!G54&lt;Scott_Knott_TestRF!G57,1,0)</f>
        <v>0</v>
      </c>
      <c r="H37" s="20">
        <f>if(Scott_Knott_TestRF!H54&lt;Scott_Knott_TestRF!H57,1,0)</f>
        <v>1</v>
      </c>
      <c r="I37" s="20">
        <f>if(Scott_Knott_TestRF!I54&lt;Scott_Knott_TestRF!I57,1,0)</f>
        <v>0</v>
      </c>
      <c r="J37" s="20">
        <f>if(Scott_Knott_TestRF!J54&lt;Scott_Knott_TestRF!J57,1,0)</f>
        <v>1</v>
      </c>
      <c r="K37" s="20">
        <f>if(Scott_Knott_TestRF!K54&lt;Scott_Knott_TestRF!K57,1,0)</f>
        <v>1</v>
      </c>
      <c r="L37" s="20">
        <f>if(Scott_Knott_TestRF!L54&lt;Scott_Knott_TestRF!L57,1,0)</f>
        <v>0</v>
      </c>
      <c r="M37" s="20">
        <f t="shared" ref="M37:M39" si="8">SUM(B37:L37)</f>
        <v>4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if(Scott_Knott_TestRF!B54=Scott_Knott_TestRF!B57,1,0)</f>
        <v>1</v>
      </c>
      <c r="C38" s="6">
        <f>if(Scott_Knott_TestRF!C54=Scott_Knott_TestRF!C57,1,0)</f>
        <v>0</v>
      </c>
      <c r="D38" s="6">
        <f>if(Scott_Knott_TestRF!D54=Scott_Knott_TestRF!D57,1,0)</f>
        <v>1</v>
      </c>
      <c r="E38" s="6">
        <f>if(Scott_Knott_TestRF!E54=Scott_Knott_TestRF!E57,1,0)</f>
        <v>1</v>
      </c>
      <c r="F38" s="6">
        <f>if(Scott_Knott_TestRF!F54=Scott_Knott_TestRF!F57,1,0)</f>
        <v>1</v>
      </c>
      <c r="G38" s="6">
        <f>if(Scott_Knott_TestRF!G54=Scott_Knott_TestRF!G57,1,0)</f>
        <v>1</v>
      </c>
      <c r="H38" s="6">
        <f>if(Scott_Knott_TestRF!H54=Scott_Knott_TestRF!H57,1,0)</f>
        <v>0</v>
      </c>
      <c r="I38" s="6">
        <f>if(Scott_Knott_TestRF!I54=Scott_Knott_TestRF!I57,1,0)</f>
        <v>1</v>
      </c>
      <c r="J38" s="6">
        <f>if(Scott_Knott_TestRF!J54=Scott_Knott_TestRF!J57,1,0)</f>
        <v>0</v>
      </c>
      <c r="K38" s="6">
        <f>if(Scott_Knott_TestRF!K54=Scott_Knott_TestRF!K57,1,0)</f>
        <v>0</v>
      </c>
      <c r="L38" s="6">
        <f>if(Scott_Knott_TestRF!L54=Scott_Knott_TestRF!L57,1,0)</f>
        <v>1</v>
      </c>
      <c r="M38" s="20">
        <f t="shared" si="8"/>
        <v>7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if(Scott_Knott_TestRF!B54&gt;Scott_Knott_TestRF!B57,1,0)</f>
        <v>0</v>
      </c>
      <c r="C39" s="20">
        <f>if(Scott_Knott_TestRF!C54&gt;Scott_Knott_TestRF!C57,1,0)</f>
        <v>0</v>
      </c>
      <c r="D39" s="20">
        <f>if(Scott_Knott_TestRF!D54&gt;Scott_Knott_TestRF!D57,1,0)</f>
        <v>0</v>
      </c>
      <c r="E39" s="20">
        <f>if(Scott_Knott_TestRF!E54&gt;Scott_Knott_TestRF!E57,1,0)</f>
        <v>0</v>
      </c>
      <c r="F39" s="20">
        <f>if(Scott_Knott_TestRF!F54&gt;Scott_Knott_TestRF!F57,1,0)</f>
        <v>0</v>
      </c>
      <c r="G39" s="20">
        <f>if(Scott_Knott_TestRF!G54&gt;Scott_Knott_TestRF!G57,1,0)</f>
        <v>0</v>
      </c>
      <c r="H39" s="20">
        <f>if(Scott_Knott_TestRF!H54&gt;Scott_Knott_TestRF!H57,1,0)</f>
        <v>0</v>
      </c>
      <c r="I39" s="20">
        <f>if(Scott_Knott_TestRF!I54&gt;Scott_Knott_TestRF!I57,1,0)</f>
        <v>0</v>
      </c>
      <c r="J39" s="20">
        <f>if(Scott_Knott_TestRF!J54&gt;Scott_Knott_TestRF!J57,1,0)</f>
        <v>0</v>
      </c>
      <c r="K39" s="20">
        <f>if(Scott_Knott_TestRF!K54&gt;Scott_Knott_TestRF!K57,1,0)</f>
        <v>0</v>
      </c>
      <c r="L39" s="20">
        <f>if(Scott_Knott_TestRF!L54&gt;Scott_Knott_TestRF!L57,1,0)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if(Scott_Knott_TestRF!B61&lt;Scott_Knott_TestRF!B64,1,0)</f>
        <v>0</v>
      </c>
      <c r="C42" s="20">
        <f>if(Scott_Knott_TestRF!C61&lt;Scott_Knott_TestRF!C64,1,0)</f>
        <v>1</v>
      </c>
      <c r="D42" s="20">
        <f>if(Scott_Knott_TestRF!D61&lt;Scott_Knott_TestRF!D64,1,0)</f>
        <v>1</v>
      </c>
      <c r="E42" s="20">
        <f>if(Scott_Knott_TestRF!E61&lt;Scott_Knott_TestRF!E64,1,0)</f>
        <v>1</v>
      </c>
      <c r="F42" s="20">
        <f>if(Scott_Knott_TestRF!F61&lt;Scott_Knott_TestRF!F64,1,0)</f>
        <v>0</v>
      </c>
      <c r="G42" s="20">
        <f>if(Scott_Knott_TestRF!G61&lt;Scott_Knott_TestRF!G64,1,0)</f>
        <v>1</v>
      </c>
      <c r="H42" s="20">
        <f>if(Scott_Knott_TestRF!H61&lt;Scott_Knott_TestRF!H64,1,0)</f>
        <v>1</v>
      </c>
      <c r="I42" s="20">
        <f>if(Scott_Knott_TestRF!I61&lt;Scott_Knott_TestRF!I64,1,0)</f>
        <v>1</v>
      </c>
      <c r="J42" s="20">
        <f>if(Scott_Knott_TestRF!J61&lt;Scott_Knott_TestRF!J64,1,0)</f>
        <v>1</v>
      </c>
      <c r="K42" s="20">
        <f>if(Scott_Knott_TestRF!K61&lt;Scott_Knott_TestRF!K64,1,0)</f>
        <v>0</v>
      </c>
      <c r="L42" s="20">
        <f>if(Scott_Knott_TestRF!L61&lt;Scott_Knott_TestRF!L64,1,0)</f>
        <v>0</v>
      </c>
      <c r="M42" s="20">
        <f t="shared" ref="M42:M44" si="9">SUM(B42:L42)</f>
        <v>7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if(Scott_Knott_TestRF!B61=Scott_Knott_TestRF!B64,1,0)</f>
        <v>1</v>
      </c>
      <c r="C43" s="6">
        <f>if(Scott_Knott_TestRF!C61=Scott_Knott_TestRF!C64,1,0)</f>
        <v>0</v>
      </c>
      <c r="D43" s="6">
        <f>if(Scott_Knott_TestRF!D61=Scott_Knott_TestRF!D64,1,0)</f>
        <v>0</v>
      </c>
      <c r="E43" s="6">
        <f>if(Scott_Knott_TestRF!E61=Scott_Knott_TestRF!E64,1,0)</f>
        <v>0</v>
      </c>
      <c r="F43" s="6">
        <f>if(Scott_Knott_TestRF!F61=Scott_Knott_TestRF!F64,1,0)</f>
        <v>1</v>
      </c>
      <c r="G43" s="6">
        <f>if(Scott_Knott_TestRF!G61=Scott_Knott_TestRF!G64,1,0)</f>
        <v>0</v>
      </c>
      <c r="H43" s="6">
        <f>if(Scott_Knott_TestRF!H61=Scott_Knott_TestRF!H64,1,0)</f>
        <v>0</v>
      </c>
      <c r="I43" s="6">
        <f>if(Scott_Knott_TestRF!I61=Scott_Knott_TestRF!I64,1,0)</f>
        <v>0</v>
      </c>
      <c r="J43" s="6">
        <f>if(Scott_Knott_TestRF!J61=Scott_Knott_TestRF!J64,1,0)</f>
        <v>0</v>
      </c>
      <c r="K43" s="6">
        <f>if(Scott_Knott_TestRF!K61=Scott_Knott_TestRF!K64,1,0)</f>
        <v>1</v>
      </c>
      <c r="L43" s="6">
        <f>if(Scott_Knott_TestRF!L61=Scott_Knott_TestRF!L64,1,0)</f>
        <v>1</v>
      </c>
      <c r="M43" s="20">
        <f t="shared" si="9"/>
        <v>4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if(Scott_Knott_TestRF!B61&gt;Scott_Knott_TestRF!B64,1,0)</f>
        <v>0</v>
      </c>
      <c r="C44" s="20">
        <f>if(Scott_Knott_TestRF!C61&gt;Scott_Knott_TestRF!C64,1,0)</f>
        <v>0</v>
      </c>
      <c r="D44" s="20">
        <f>if(Scott_Knott_TestRF!D61&gt;Scott_Knott_TestRF!D64,1,0)</f>
        <v>0</v>
      </c>
      <c r="E44" s="20">
        <f>if(Scott_Knott_TestRF!E61&gt;Scott_Knott_TestRF!E64,1,0)</f>
        <v>0</v>
      </c>
      <c r="F44" s="20">
        <f>if(Scott_Knott_TestRF!F61&gt;Scott_Knott_TestRF!F64,1,0)</f>
        <v>0</v>
      </c>
      <c r="G44" s="20">
        <f>if(Scott_Knott_TestRF!G61&gt;Scott_Knott_TestRF!G64,1,0)</f>
        <v>0</v>
      </c>
      <c r="H44" s="20">
        <f>if(Scott_Knott_TestRF!H61&gt;Scott_Knott_TestRF!H64,1,0)</f>
        <v>0</v>
      </c>
      <c r="I44" s="20">
        <f>if(Scott_Knott_TestRF!I61&gt;Scott_Knott_TestRF!I64,1,0)</f>
        <v>0</v>
      </c>
      <c r="J44" s="20">
        <f>if(Scott_Knott_TestRF!J61&gt;Scott_Knott_TestRF!J64,1,0)</f>
        <v>0</v>
      </c>
      <c r="K44" s="20">
        <f>if(Scott_Knott_TestRF!K61&gt;Scott_Knott_TestRF!K64,1,0)</f>
        <v>0</v>
      </c>
      <c r="L44" s="20">
        <f>if(Scott_Knott_TestRF!L61&gt;Scott_Knott_TestRF!L64,1,0)</f>
        <v>0</v>
      </c>
      <c r="M44" s="20">
        <f t="shared" si="9"/>
        <v>0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37</v>
      </c>
    </row>
    <row r="47">
      <c r="L47" s="6" t="s">
        <v>141</v>
      </c>
      <c r="M47" s="20">
        <f t="shared" si="10"/>
        <v>39</v>
      </c>
    </row>
    <row r="48">
      <c r="L48" s="6" t="s">
        <v>143</v>
      </c>
      <c r="M48" s="20">
        <f t="shared" si="10"/>
        <v>23</v>
      </c>
    </row>
    <row r="49">
      <c r="M49" s="20">
        <f>SUM(M46:AC48)</f>
        <v>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if(Scott_Knott_TestRF!B5&lt;Scott_Knott_TestRF!B7,1,0)</f>
        <v>0</v>
      </c>
      <c r="C2" s="36">
        <f>if(Scott_Knott_TestRF!C5&lt;Scott_Knott_TestRF!C7,1,0)</f>
        <v>1</v>
      </c>
      <c r="D2" s="36">
        <f>if(Scott_Knott_TestRF!D5&lt;Scott_Knott_TestRF!D7,1,0)</f>
        <v>1</v>
      </c>
      <c r="E2" s="36">
        <f>if(Scott_Knott_TestRF!E5&lt;Scott_Knott_TestRF!E7,1,0)</f>
        <v>1</v>
      </c>
      <c r="F2" s="36">
        <f>if(Scott_Knott_TestRF!F5&lt;Scott_Knott_TestRF!F7,1,0)</f>
        <v>0</v>
      </c>
      <c r="G2" s="36">
        <f>if(Scott_Knott_TestRF!G5&lt;Scott_Knott_TestRF!G7,1,0)</f>
        <v>1</v>
      </c>
      <c r="H2" s="36">
        <f>if(Scott_Knott_TestRF!H5&lt;Scott_Knott_TestRF!H7,1,0)</f>
        <v>0</v>
      </c>
      <c r="I2" s="36">
        <f>if(Scott_Knott_TestRF!I5&lt;Scott_Knott_TestRF!I7,1,0)</f>
        <v>1</v>
      </c>
      <c r="J2" s="36">
        <f>if(Scott_Knott_TestRF!J5&lt;Scott_Knott_TestRF!J7,1,0)</f>
        <v>0</v>
      </c>
      <c r="K2" s="36">
        <f>if(Scott_Knott_TestRF!K5&lt;Scott_Knott_TestRF!K7,1,0)</f>
        <v>0</v>
      </c>
      <c r="L2" s="36">
        <f>if(Scott_Knott_TestRF!L5&lt;Scott_Knott_TestRF!L7,1,0)</f>
        <v>0</v>
      </c>
      <c r="M2" s="29">
        <f t="shared" ref="M2:M4" si="1">SUM(B2:L2)</f>
        <v>5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if(Scott_Knott_TestRF!B5=Scott_Knott_TestRF!B7,1,0)</f>
        <v>1</v>
      </c>
      <c r="C3" s="36">
        <f>if(Scott_Knott_TestRF!C5=Scott_Knott_TestRF!C7,1,0)</f>
        <v>0</v>
      </c>
      <c r="D3" s="36">
        <f>if(Scott_Knott_TestRF!D5=Scott_Knott_TestRF!D7,1,0)</f>
        <v>0</v>
      </c>
      <c r="E3" s="36">
        <f>if(Scott_Knott_TestRF!E5=Scott_Knott_TestRF!E7,1,0)</f>
        <v>0</v>
      </c>
      <c r="F3" s="36">
        <f>if(Scott_Knott_TestRF!F5=Scott_Knott_TestRF!F7,1,0)</f>
        <v>1</v>
      </c>
      <c r="G3" s="36">
        <f>if(Scott_Knott_TestRF!G5=Scott_Knott_TestRF!G7,1,0)</f>
        <v>0</v>
      </c>
      <c r="H3" s="36">
        <f>if(Scott_Knott_TestRF!H5=Scott_Knott_TestRF!H7,1,0)</f>
        <v>0</v>
      </c>
      <c r="I3" s="36">
        <f>if(Scott_Knott_TestRF!I5=Scott_Knott_TestRF!I7,1,0)</f>
        <v>0</v>
      </c>
      <c r="J3" s="36">
        <f>if(Scott_Knott_TestRF!J5=Scott_Knott_TestRF!J7,1,0)</f>
        <v>0</v>
      </c>
      <c r="K3" s="36">
        <f>if(Scott_Knott_TestRF!K5=Scott_Knott_TestRF!K7,1,0)</f>
        <v>0</v>
      </c>
      <c r="L3" s="36">
        <f>if(Scott_Knott_TestRF!L5=Scott_Knott_TestRF!L7,1,0)</f>
        <v>1</v>
      </c>
      <c r="M3" s="29">
        <f t="shared" si="1"/>
        <v>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if(Scott_Knott_TestRF!B5&gt;Scott_Knott_TestRF!B7,1,0)</f>
        <v>0</v>
      </c>
      <c r="C4" s="36">
        <f>if(Scott_Knott_TestRF!C5&gt;Scott_Knott_TestRF!C7,1,0)</f>
        <v>0</v>
      </c>
      <c r="D4" s="36">
        <f>if(Scott_Knott_TestRF!D5&gt;Scott_Knott_TestRF!D7,1,0)</f>
        <v>0</v>
      </c>
      <c r="E4" s="36">
        <f>if(Scott_Knott_TestRF!E5&gt;Scott_Knott_TestRF!E7,1,0)</f>
        <v>0</v>
      </c>
      <c r="F4" s="36">
        <f>if(Scott_Knott_TestRF!F5&gt;Scott_Knott_TestRF!F7,1,0)</f>
        <v>0</v>
      </c>
      <c r="G4" s="36">
        <f>if(Scott_Knott_TestRF!G5&gt;Scott_Knott_TestRF!G7,1,0)</f>
        <v>0</v>
      </c>
      <c r="H4" s="36">
        <f>if(Scott_Knott_TestRF!H5&gt;Scott_Knott_TestRF!H7,1,0)</f>
        <v>1</v>
      </c>
      <c r="I4" s="36">
        <f>if(Scott_Knott_TestRF!I5&gt;Scott_Knott_TestRF!I7,1,0)</f>
        <v>0</v>
      </c>
      <c r="J4" s="36">
        <f>if(Scott_Knott_TestRF!J5&gt;Scott_Knott_TestRF!J7,1,0)</f>
        <v>1</v>
      </c>
      <c r="K4" s="36">
        <f>if(Scott_Knott_TestRF!K5&gt;Scott_Knott_TestRF!K7,1,0)</f>
        <v>1</v>
      </c>
      <c r="L4" s="36">
        <f>if(Scott_Knott_TestRF!L5&gt;Scott_Knott_TestRF!L7,1,0)</f>
        <v>0</v>
      </c>
      <c r="M4" s="29">
        <f t="shared" si="1"/>
        <v>3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if(Scott_Knott_TestRF!B12&lt;Scott_Knott_TestRF!B14,1,0)</f>
        <v>0</v>
      </c>
      <c r="C7" s="20">
        <f>if(Scott_Knott_TestRF!C12&lt;Scott_Knott_TestRF!C14,1,0)</f>
        <v>0</v>
      </c>
      <c r="D7" s="20">
        <f>if(Scott_Knott_TestRF!D12&lt;Scott_Knott_TestRF!D14,1,0)</f>
        <v>0</v>
      </c>
      <c r="E7" s="20">
        <f>if(Scott_Knott_TestRF!E12&lt;Scott_Knott_TestRF!E14,1,0)</f>
        <v>0</v>
      </c>
      <c r="F7" s="20">
        <f>if(Scott_Knott_TestRF!F12&lt;Scott_Knott_TestRF!F14,1,0)</f>
        <v>0</v>
      </c>
      <c r="G7" s="20">
        <f>if(Scott_Knott_TestRF!G12&lt;Scott_Knott_TestRF!G14,1,0)</f>
        <v>0</v>
      </c>
      <c r="H7" s="20">
        <f>if(Scott_Knott_TestRF!H12&lt;Scott_Knott_TestRF!H14,1,0)</f>
        <v>1</v>
      </c>
      <c r="I7" s="20">
        <f>if(Scott_Knott_TestRF!I12&lt;Scott_Knott_TestRF!I14,1,0)</f>
        <v>0</v>
      </c>
      <c r="J7" s="20">
        <f>if(Scott_Knott_TestRF!J12&lt;Scott_Knott_TestRF!J14,1,0)</f>
        <v>1</v>
      </c>
      <c r="K7" s="20">
        <f>if(Scott_Knott_TestRF!K12&lt;Scott_Knott_TestRF!K14,1,0)</f>
        <v>1</v>
      </c>
      <c r="L7" s="20">
        <f>if(Scott_Knott_TestRF!L12&lt;Scott_Knott_TestRF!L14,1,0)</f>
        <v>0</v>
      </c>
      <c r="M7" s="20">
        <f t="shared" ref="M7:M9" si="2">SUM(B7:L7)</f>
        <v>3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if(Scott_Knott_TestRF!B12=Scott_Knott_TestRF!B14,1,0)</f>
        <v>1</v>
      </c>
      <c r="C8" s="6">
        <f>if(Scott_Knott_TestRF!C12=Scott_Knott_TestRF!C14,1,0)</f>
        <v>0</v>
      </c>
      <c r="D8" s="6">
        <f>if(Scott_Knott_TestRF!D12=Scott_Knott_TestRF!D14,1,0)</f>
        <v>0</v>
      </c>
      <c r="E8" s="6">
        <f>if(Scott_Knott_TestRF!E12=Scott_Knott_TestRF!E14,1,0)</f>
        <v>0</v>
      </c>
      <c r="F8" s="6">
        <f>if(Scott_Knott_TestRF!F12=Scott_Knott_TestRF!F14,1,0)</f>
        <v>1</v>
      </c>
      <c r="G8" s="6">
        <f>if(Scott_Knott_TestRF!G12=Scott_Knott_TestRF!G14,1,0)</f>
        <v>0</v>
      </c>
      <c r="H8" s="6">
        <f>if(Scott_Knott_TestRF!H12=Scott_Knott_TestRF!H14,1,0)</f>
        <v>0</v>
      </c>
      <c r="I8" s="6">
        <f>if(Scott_Knott_TestRF!I12=Scott_Knott_TestRF!I14,1,0)</f>
        <v>0</v>
      </c>
      <c r="J8" s="6">
        <f>if(Scott_Knott_TestRF!J12=Scott_Knott_TestRF!J14,1,0)</f>
        <v>0</v>
      </c>
      <c r="K8" s="6">
        <f>if(Scott_Knott_TestRF!K12=Scott_Knott_TestRF!K14,1,0)</f>
        <v>0</v>
      </c>
      <c r="L8" s="6">
        <f>if(Scott_Knott_TestRF!L12=Scott_Knott_TestRF!L14,1,0)</f>
        <v>1</v>
      </c>
      <c r="M8" s="20">
        <f t="shared" si="2"/>
        <v>3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if(Scott_Knott_TestRF!B12&gt;Scott_Knott_TestRF!B14,1,0)</f>
        <v>0</v>
      </c>
      <c r="C9" s="20">
        <f>if(Scott_Knott_TestRF!C12&gt;Scott_Knott_TestRF!C14,1,0)</f>
        <v>1</v>
      </c>
      <c r="D9" s="20">
        <f>if(Scott_Knott_TestRF!D12&gt;Scott_Knott_TestRF!D14,1,0)</f>
        <v>1</v>
      </c>
      <c r="E9" s="20">
        <f>if(Scott_Knott_TestRF!E12&gt;Scott_Knott_TestRF!E14,1,0)</f>
        <v>1</v>
      </c>
      <c r="F9" s="20">
        <f>if(Scott_Knott_TestRF!F12&gt;Scott_Knott_TestRF!F14,1,0)</f>
        <v>0</v>
      </c>
      <c r="G9" s="20">
        <f>if(Scott_Knott_TestRF!G12&gt;Scott_Knott_TestRF!G14,1,0)</f>
        <v>1</v>
      </c>
      <c r="H9" s="20">
        <f>if(Scott_Knott_TestRF!H12&gt;Scott_Knott_TestRF!H14,1,0)</f>
        <v>0</v>
      </c>
      <c r="I9" s="20">
        <f>if(Scott_Knott_TestRF!I12&gt;Scott_Knott_TestRF!I14,1,0)</f>
        <v>1</v>
      </c>
      <c r="J9" s="20">
        <f>if(Scott_Knott_TestRF!J12&gt;Scott_Knott_TestRF!J14,1,0)</f>
        <v>0</v>
      </c>
      <c r="K9" s="20">
        <f>if(Scott_Knott_TestRF!K12&gt;Scott_Knott_TestRF!K14,1,0)</f>
        <v>0</v>
      </c>
      <c r="L9" s="20">
        <f>if(Scott_Knott_TestRF!L12&gt;Scott_Knott_TestRF!L14,1,0)</f>
        <v>0</v>
      </c>
      <c r="M9" s="20">
        <f t="shared" si="2"/>
        <v>5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if(Scott_Knott_TestRF!B19&lt;Scott_Knott_TestRF!B21,1,0)</f>
        <v>0</v>
      </c>
      <c r="C12" s="20">
        <f>if(Scott_Knott_TestRF!C19&lt;Scott_Knott_TestRF!C21,1,0)</f>
        <v>0</v>
      </c>
      <c r="D12" s="20">
        <f>if(Scott_Knott_TestRF!D19&lt;Scott_Knott_TestRF!D21,1,0)</f>
        <v>0</v>
      </c>
      <c r="E12" s="20">
        <f>if(Scott_Knott_TestRF!E19&lt;Scott_Knott_TestRF!E21,1,0)</f>
        <v>0</v>
      </c>
      <c r="F12" s="20">
        <f>if(Scott_Knott_TestRF!F19&lt;Scott_Knott_TestRF!F21,1,0)</f>
        <v>0</v>
      </c>
      <c r="G12" s="20">
        <f>if(Scott_Knott_TestRF!G19&lt;Scott_Knott_TestRF!G21,1,0)</f>
        <v>0</v>
      </c>
      <c r="H12" s="20">
        <f>if(Scott_Knott_TestRF!H19&lt;Scott_Knott_TestRF!H21,1,0)</f>
        <v>0</v>
      </c>
      <c r="I12" s="20">
        <f>if(Scott_Knott_TestRF!I19&lt;Scott_Knott_TestRF!I21,1,0)</f>
        <v>0</v>
      </c>
      <c r="J12" s="20">
        <f>if(Scott_Knott_TestRF!J19&lt;Scott_Knott_TestRF!J21,1,0)</f>
        <v>0</v>
      </c>
      <c r="K12" s="20">
        <f>if(Scott_Knott_TestRF!K19&lt;Scott_Knott_TestRF!K21,1,0)</f>
        <v>0</v>
      </c>
      <c r="L12" s="20">
        <f>if(Scott_Knott_TestRF!L19&lt;Scott_Knott_TestRF!L21,1,0)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if(Scott_Knott_TestRF!B19=Scott_Knott_TestRF!B21,1,0)</f>
        <v>1</v>
      </c>
      <c r="C13" s="6">
        <f>if(Scott_Knott_TestRF!C19=Scott_Knott_TestRF!C21,1,0)</f>
        <v>0</v>
      </c>
      <c r="D13" s="6">
        <f>if(Scott_Knott_TestRF!D19=Scott_Knott_TestRF!D21,1,0)</f>
        <v>0</v>
      </c>
      <c r="E13" s="6">
        <f>if(Scott_Knott_TestRF!E19=Scott_Knott_TestRF!E21,1,0)</f>
        <v>1</v>
      </c>
      <c r="F13" s="6">
        <f>if(Scott_Knott_TestRF!F19=Scott_Knott_TestRF!F21,1,0)</f>
        <v>1</v>
      </c>
      <c r="G13" s="6">
        <f>if(Scott_Knott_TestRF!G19=Scott_Knott_TestRF!G21,1,0)</f>
        <v>0</v>
      </c>
      <c r="H13" s="6">
        <f>if(Scott_Knott_TestRF!H19=Scott_Knott_TestRF!H21,1,0)</f>
        <v>1</v>
      </c>
      <c r="I13" s="6">
        <f>if(Scott_Knott_TestRF!I19=Scott_Knott_TestRF!I21,1,0)</f>
        <v>1</v>
      </c>
      <c r="J13" s="6">
        <f>if(Scott_Knott_TestRF!J19=Scott_Knott_TestRF!J21,1,0)</f>
        <v>0</v>
      </c>
      <c r="K13" s="6">
        <f>if(Scott_Knott_TestRF!K19=Scott_Knott_TestRF!K21,1,0)</f>
        <v>0</v>
      </c>
      <c r="L13" s="6">
        <f>if(Scott_Knott_TestRF!L19=Scott_Knott_TestRF!L21,1,0)</f>
        <v>1</v>
      </c>
      <c r="M13" s="20">
        <f t="shared" si="3"/>
        <v>6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if(Scott_Knott_TestRF!B19&gt;Scott_Knott_TestRF!B21,1,0)</f>
        <v>0</v>
      </c>
      <c r="C14" s="20">
        <f>if(Scott_Knott_TestRF!C19&gt;Scott_Knott_TestRF!C21,1,0)</f>
        <v>1</v>
      </c>
      <c r="D14" s="20">
        <f>if(Scott_Knott_TestRF!D19&gt;Scott_Knott_TestRF!D21,1,0)</f>
        <v>1</v>
      </c>
      <c r="E14" s="20">
        <f>if(Scott_Knott_TestRF!E19&gt;Scott_Knott_TestRF!E21,1,0)</f>
        <v>0</v>
      </c>
      <c r="F14" s="20">
        <f>if(Scott_Knott_TestRF!F19&gt;Scott_Knott_TestRF!F21,1,0)</f>
        <v>0</v>
      </c>
      <c r="G14" s="20">
        <f>if(Scott_Knott_TestRF!G19&gt;Scott_Knott_TestRF!G21,1,0)</f>
        <v>1</v>
      </c>
      <c r="H14" s="20">
        <f>if(Scott_Knott_TestRF!H19&gt;Scott_Knott_TestRF!H21,1,0)</f>
        <v>0</v>
      </c>
      <c r="I14" s="20">
        <f>if(Scott_Knott_TestRF!I19&gt;Scott_Knott_TestRF!I21,1,0)</f>
        <v>0</v>
      </c>
      <c r="J14" s="20">
        <f>if(Scott_Knott_TestRF!J19&gt;Scott_Knott_TestRF!J21,1,0)</f>
        <v>1</v>
      </c>
      <c r="K14" s="20">
        <f>if(Scott_Knott_TestRF!K19&gt;Scott_Knott_TestRF!K21,1,0)</f>
        <v>1</v>
      </c>
      <c r="L14" s="20">
        <f>if(Scott_Knott_TestRF!L19&gt;Scott_Knott_TestRF!L21,1,0)</f>
        <v>0</v>
      </c>
      <c r="M14" s="20">
        <f t="shared" si="3"/>
        <v>5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if(Scott_Knott_TestRF!B26&lt;Scott_Knott_TestRF!B28,1,0)</f>
        <v>0</v>
      </c>
      <c r="C17" s="20">
        <f>if(Scott_Knott_TestRF!C26&lt;Scott_Knott_TestRF!C28,1,0)</f>
        <v>0</v>
      </c>
      <c r="D17" s="20">
        <f>if(Scott_Knott_TestRF!D26&lt;Scott_Knott_TestRF!D28,1,0)</f>
        <v>1</v>
      </c>
      <c r="E17" s="20">
        <f>if(Scott_Knott_TestRF!E26&lt;Scott_Knott_TestRF!E28,1,0)</f>
        <v>1</v>
      </c>
      <c r="F17" s="20">
        <f>if(Scott_Knott_TestRF!F26&lt;Scott_Knott_TestRF!F28,1,0)</f>
        <v>0</v>
      </c>
      <c r="G17" s="20">
        <f>if(Scott_Knott_TestRF!G26&lt;Scott_Knott_TestRF!G28,1,0)</f>
        <v>0</v>
      </c>
      <c r="H17" s="20">
        <f>if(Scott_Knott_TestRF!H26&lt;Scott_Knott_TestRF!H28,1,0)</f>
        <v>0</v>
      </c>
      <c r="I17" s="20">
        <f>if(Scott_Knott_TestRF!I26&lt;Scott_Knott_TestRF!I28,1,0)</f>
        <v>1</v>
      </c>
      <c r="J17" s="20">
        <f>if(Scott_Knott_TestRF!J26&lt;Scott_Knott_TestRF!J28,1,0)</f>
        <v>0</v>
      </c>
      <c r="K17" s="20">
        <f>if(Scott_Knott_TestRF!K26&lt;Scott_Knott_TestRF!K28,1,0)</f>
        <v>0</v>
      </c>
      <c r="L17" s="20">
        <f>if(Scott_Knott_TestRF!L26&lt;Scott_Knott_TestRF!L28,1,0)</f>
        <v>0</v>
      </c>
      <c r="M17" s="20">
        <f t="shared" ref="M17:M19" si="4">SUM(B17:L17)</f>
        <v>3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if(Scott_Knott_TestRF!B26=Scott_Knott_TestRF!B28,1,0)</f>
        <v>1</v>
      </c>
      <c r="C18" s="6">
        <f>if(Scott_Knott_TestRF!C26=Scott_Knott_TestRF!C28,1,0)</f>
        <v>0</v>
      </c>
      <c r="D18" s="6">
        <f>if(Scott_Knott_TestRF!D26=Scott_Knott_TestRF!D28,1,0)</f>
        <v>0</v>
      </c>
      <c r="E18" s="6">
        <f>if(Scott_Knott_TestRF!E26=Scott_Knott_TestRF!E28,1,0)</f>
        <v>0</v>
      </c>
      <c r="F18" s="6">
        <f>if(Scott_Knott_TestRF!F26=Scott_Knott_TestRF!F28,1,0)</f>
        <v>1</v>
      </c>
      <c r="G18" s="6">
        <f>if(Scott_Knott_TestRF!G26=Scott_Knott_TestRF!G28,1,0)</f>
        <v>1</v>
      </c>
      <c r="H18" s="6">
        <f>if(Scott_Knott_TestRF!H26=Scott_Knott_TestRF!H28,1,0)</f>
        <v>0</v>
      </c>
      <c r="I18" s="6">
        <f>if(Scott_Knott_TestRF!I26=Scott_Knott_TestRF!I28,1,0)</f>
        <v>0</v>
      </c>
      <c r="J18" s="6">
        <f>if(Scott_Knott_TestRF!J26=Scott_Knott_TestRF!J28,1,0)</f>
        <v>0</v>
      </c>
      <c r="K18" s="6">
        <f>if(Scott_Knott_TestRF!K26=Scott_Knott_TestRF!K28,1,0)</f>
        <v>0</v>
      </c>
      <c r="L18" s="6">
        <f>if(Scott_Knott_TestRF!L26=Scott_Knott_TestRF!L28,1,0)</f>
        <v>1</v>
      </c>
      <c r="M18" s="20">
        <f t="shared" si="4"/>
        <v>4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if(Scott_Knott_TestRF!B26&gt;Scott_Knott_TestRF!B28,1,0)</f>
        <v>0</v>
      </c>
      <c r="C19" s="20">
        <f>if(Scott_Knott_TestRF!C26&gt;Scott_Knott_TestRF!C28,1,0)</f>
        <v>1</v>
      </c>
      <c r="D19" s="20">
        <f>if(Scott_Knott_TestRF!D26&gt;Scott_Knott_TestRF!D28,1,0)</f>
        <v>0</v>
      </c>
      <c r="E19" s="20">
        <f>if(Scott_Knott_TestRF!E26&gt;Scott_Knott_TestRF!E28,1,0)</f>
        <v>0</v>
      </c>
      <c r="F19" s="20">
        <f>if(Scott_Knott_TestRF!F26&gt;Scott_Knott_TestRF!F28,1,0)</f>
        <v>0</v>
      </c>
      <c r="G19" s="20">
        <f>if(Scott_Knott_TestRF!G26&gt;Scott_Knott_TestRF!G28,1,0)</f>
        <v>0</v>
      </c>
      <c r="H19" s="20">
        <f>if(Scott_Knott_TestRF!H26&gt;Scott_Knott_TestRF!H28,1,0)</f>
        <v>1</v>
      </c>
      <c r="I19" s="20">
        <f>if(Scott_Knott_TestRF!I26&gt;Scott_Knott_TestRF!I28,1,0)</f>
        <v>0</v>
      </c>
      <c r="J19" s="20">
        <f>if(Scott_Knott_TestRF!J26&gt;Scott_Knott_TestRF!J28,1,0)</f>
        <v>1</v>
      </c>
      <c r="K19" s="20">
        <f>if(Scott_Knott_TestRF!K26&gt;Scott_Knott_TestRF!K28,1,0)</f>
        <v>1</v>
      </c>
      <c r="L19" s="20">
        <f>if(Scott_Knott_TestRF!L26&gt;Scott_Knott_TestRF!L28,1,0)</f>
        <v>0</v>
      </c>
      <c r="M19" s="20">
        <f t="shared" si="4"/>
        <v>4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if(Scott_Knott_TestRF!B33&lt;Scott_Knott_TestRF!B35,1,0)</f>
        <v>0</v>
      </c>
      <c r="C22" s="20">
        <f>if(Scott_Knott_TestRF!C33&lt;Scott_Knott_TestRF!C35,1,0)</f>
        <v>0</v>
      </c>
      <c r="D22" s="20">
        <f>if(Scott_Knott_TestRF!D33&lt;Scott_Knott_TestRF!D35,1,0)</f>
        <v>0</v>
      </c>
      <c r="E22" s="20">
        <f>if(Scott_Knott_TestRF!E33&lt;Scott_Knott_TestRF!E35,1,0)</f>
        <v>0</v>
      </c>
      <c r="F22" s="20">
        <f>if(Scott_Knott_TestRF!F33&lt;Scott_Knott_TestRF!F35,1,0)</f>
        <v>0</v>
      </c>
      <c r="G22" s="20">
        <f>if(Scott_Knott_TestRF!G33&lt;Scott_Knott_TestRF!G35,1,0)</f>
        <v>0</v>
      </c>
      <c r="H22" s="20">
        <f>if(Scott_Knott_TestRF!H33&lt;Scott_Knott_TestRF!H35,1,0)</f>
        <v>1</v>
      </c>
      <c r="I22" s="20">
        <f>if(Scott_Knott_TestRF!I33&lt;Scott_Knott_TestRF!I35,1,0)</f>
        <v>0</v>
      </c>
      <c r="J22" s="20">
        <f>if(Scott_Knott_TestRF!J33&lt;Scott_Knott_TestRF!J35,1,0)</f>
        <v>1</v>
      </c>
      <c r="K22" s="20">
        <f>if(Scott_Knott_TestRF!K33&lt;Scott_Knott_TestRF!K35,1,0)</f>
        <v>1</v>
      </c>
      <c r="L22" s="20">
        <f>if(Scott_Knott_TestRF!L33&lt;Scott_Knott_TestRF!L35,1,0)</f>
        <v>0</v>
      </c>
      <c r="M22" s="20">
        <f t="shared" ref="M22:M24" si="5">SUM(B22:L22)</f>
        <v>3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if(Scott_Knott_TestRF!B33=Scott_Knott_TestRF!B35,1,0)</f>
        <v>1</v>
      </c>
      <c r="C23" s="6">
        <f>if(Scott_Knott_TestRF!C33=Scott_Knott_TestRF!C35,1,0)</f>
        <v>0</v>
      </c>
      <c r="D23" s="6">
        <f>if(Scott_Knott_TestRF!D33=Scott_Knott_TestRF!D35,1,0)</f>
        <v>0</v>
      </c>
      <c r="E23" s="6">
        <f>if(Scott_Knott_TestRF!E33=Scott_Knott_TestRF!E35,1,0)</f>
        <v>0</v>
      </c>
      <c r="F23" s="6">
        <f>if(Scott_Knott_TestRF!F33=Scott_Knott_TestRF!F35,1,0)</f>
        <v>1</v>
      </c>
      <c r="G23" s="6">
        <f>if(Scott_Knott_TestRF!G33=Scott_Knott_TestRF!G35,1,0)</f>
        <v>0</v>
      </c>
      <c r="H23" s="6">
        <f>if(Scott_Knott_TestRF!H33=Scott_Knott_TestRF!H35,1,0)</f>
        <v>0</v>
      </c>
      <c r="I23" s="6">
        <f>if(Scott_Knott_TestRF!I33=Scott_Knott_TestRF!I35,1,0)</f>
        <v>0</v>
      </c>
      <c r="J23" s="6">
        <f>if(Scott_Knott_TestRF!J33=Scott_Knott_TestRF!J35,1,0)</f>
        <v>0</v>
      </c>
      <c r="K23" s="6">
        <f>if(Scott_Knott_TestRF!K33=Scott_Knott_TestRF!K35,1,0)</f>
        <v>0</v>
      </c>
      <c r="L23" s="6">
        <f>if(Scott_Knott_TestRF!L33=Scott_Knott_TestRF!L35,1,0)</f>
        <v>0</v>
      </c>
      <c r="M23" s="20">
        <f t="shared" si="5"/>
        <v>2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if(Scott_Knott_TestRF!B33&gt;Scott_Knott_TestRF!B35,1,0)</f>
        <v>0</v>
      </c>
      <c r="C24" s="20">
        <f>if(Scott_Knott_TestRF!C33&gt;Scott_Knott_TestRF!C35,1,0)</f>
        <v>1</v>
      </c>
      <c r="D24" s="20">
        <f>if(Scott_Knott_TestRF!D33&gt;Scott_Knott_TestRF!D35,1,0)</f>
        <v>1</v>
      </c>
      <c r="E24" s="20">
        <f>if(Scott_Knott_TestRF!E33&gt;Scott_Knott_TestRF!E35,1,0)</f>
        <v>1</v>
      </c>
      <c r="F24" s="20">
        <f>if(Scott_Knott_TestRF!F33&gt;Scott_Knott_TestRF!F35,1,0)</f>
        <v>0</v>
      </c>
      <c r="G24" s="20">
        <f>if(Scott_Knott_TestRF!G33&gt;Scott_Knott_TestRF!G35,1,0)</f>
        <v>1</v>
      </c>
      <c r="H24" s="20">
        <f>if(Scott_Knott_TestRF!H33&gt;Scott_Knott_TestRF!H35,1,0)</f>
        <v>0</v>
      </c>
      <c r="I24" s="20">
        <f>if(Scott_Knott_TestRF!I33&gt;Scott_Knott_TestRF!I35,1,0)</f>
        <v>1</v>
      </c>
      <c r="J24" s="20">
        <f>if(Scott_Knott_TestRF!J33&gt;Scott_Knott_TestRF!J35,1,0)</f>
        <v>0</v>
      </c>
      <c r="K24" s="20">
        <f>if(Scott_Knott_TestRF!K33&gt;Scott_Knott_TestRF!K35,1,0)</f>
        <v>0</v>
      </c>
      <c r="L24" s="20">
        <f>if(Scott_Knott_TestRF!L33&gt;Scott_Knott_TestRF!L35,1,0)</f>
        <v>1</v>
      </c>
      <c r="M24" s="20">
        <f t="shared" si="5"/>
        <v>6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if(Scott_Knott_TestRF!B40&lt;Scott_Knott_TestRF!B42,1,0)</f>
        <v>0</v>
      </c>
      <c r="C27" s="20">
        <f>if(Scott_Knott_TestRF!C40&lt;Scott_Knott_TestRF!C42,1,0)</f>
        <v>1</v>
      </c>
      <c r="D27" s="20">
        <f>if(Scott_Knott_TestRF!D40&lt;Scott_Knott_TestRF!D42,1,0)</f>
        <v>0</v>
      </c>
      <c r="E27" s="20">
        <f>if(Scott_Knott_TestRF!E40&lt;Scott_Knott_TestRF!E42,1,0)</f>
        <v>1</v>
      </c>
      <c r="F27" s="20">
        <f>if(Scott_Knott_TestRF!F40&lt;Scott_Knott_TestRF!F42,1,0)</f>
        <v>0</v>
      </c>
      <c r="G27" s="20">
        <f>if(Scott_Knott_TestRF!G40&lt;Scott_Knott_TestRF!G42,1,0)</f>
        <v>1</v>
      </c>
      <c r="H27" s="20">
        <f>if(Scott_Knott_TestRF!H40&lt;Scott_Knott_TestRF!H42,1,0)</f>
        <v>1</v>
      </c>
      <c r="I27" s="20">
        <f>if(Scott_Knott_TestRF!I40&lt;Scott_Knott_TestRF!I42,1,0)</f>
        <v>0</v>
      </c>
      <c r="J27" s="20">
        <f>if(Scott_Knott_TestRF!J40&lt;Scott_Knott_TestRF!J42,1,0)</f>
        <v>1</v>
      </c>
      <c r="K27" s="20">
        <f>if(Scott_Knott_TestRF!K40&lt;Scott_Knott_TestRF!K42,1,0)</f>
        <v>1</v>
      </c>
      <c r="L27" s="20">
        <f>if(Scott_Knott_TestRF!L40&lt;Scott_Knott_TestRF!L42,1,0)</f>
        <v>0</v>
      </c>
      <c r="M27" s="20">
        <f t="shared" ref="M27:M29" si="6">SUM(B27:L27)</f>
        <v>6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if(Scott_Knott_TestRF!B40=Scott_Knott_TestRF!B42,1,0)</f>
        <v>1</v>
      </c>
      <c r="C28" s="6">
        <f>if(Scott_Knott_TestRF!C40=Scott_Knott_TestRF!C42,1,0)</f>
        <v>0</v>
      </c>
      <c r="D28" s="6">
        <f>if(Scott_Knott_TestRF!D40=Scott_Knott_TestRF!D42,1,0)</f>
        <v>1</v>
      </c>
      <c r="E28" s="6">
        <f>if(Scott_Knott_TestRF!E40=Scott_Knott_TestRF!E42,1,0)</f>
        <v>0</v>
      </c>
      <c r="F28" s="6">
        <f>if(Scott_Knott_TestRF!F40=Scott_Knott_TestRF!F42,1,0)</f>
        <v>1</v>
      </c>
      <c r="G28" s="6">
        <f>if(Scott_Knott_TestRF!G40=Scott_Knott_TestRF!G42,1,0)</f>
        <v>0</v>
      </c>
      <c r="H28" s="6">
        <f>if(Scott_Knott_TestRF!H40=Scott_Knott_TestRF!H42,1,0)</f>
        <v>0</v>
      </c>
      <c r="I28" s="6">
        <f>if(Scott_Knott_TestRF!I40=Scott_Knott_TestRF!I42,1,0)</f>
        <v>1</v>
      </c>
      <c r="J28" s="6">
        <f>if(Scott_Knott_TestRF!J40=Scott_Knott_TestRF!J42,1,0)</f>
        <v>0</v>
      </c>
      <c r="K28" s="6">
        <f>if(Scott_Knott_TestRF!K40=Scott_Knott_TestRF!K42,1,0)</f>
        <v>0</v>
      </c>
      <c r="L28" s="6">
        <f>if(Scott_Knott_TestRF!L40=Scott_Knott_TestRF!L42,1,0)</f>
        <v>1</v>
      </c>
      <c r="M28" s="20">
        <f t="shared" si="6"/>
        <v>5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if(Scott_Knott_TestRF!B40&gt;Scott_Knott_TestRF!B42,1,0)</f>
        <v>0</v>
      </c>
      <c r="C29" s="20">
        <f>if(Scott_Knott_TestRF!C40&gt;Scott_Knott_TestRF!C42,1,0)</f>
        <v>0</v>
      </c>
      <c r="D29" s="20">
        <f>if(Scott_Knott_TestRF!D40&gt;Scott_Knott_TestRF!D42,1,0)</f>
        <v>0</v>
      </c>
      <c r="E29" s="20">
        <f>if(Scott_Knott_TestRF!E40&gt;Scott_Knott_TestRF!E42,1,0)</f>
        <v>0</v>
      </c>
      <c r="F29" s="20">
        <f>if(Scott_Knott_TestRF!F40&gt;Scott_Knott_TestRF!F42,1,0)</f>
        <v>0</v>
      </c>
      <c r="G29" s="20">
        <f>if(Scott_Knott_TestRF!G40&gt;Scott_Knott_TestRF!G42,1,0)</f>
        <v>0</v>
      </c>
      <c r="H29" s="20">
        <f>if(Scott_Knott_TestRF!H40&gt;Scott_Knott_TestRF!H42,1,0)</f>
        <v>0</v>
      </c>
      <c r="I29" s="20">
        <f>if(Scott_Knott_TestRF!I40&gt;Scott_Knott_TestRF!I42,1,0)</f>
        <v>0</v>
      </c>
      <c r="J29" s="20">
        <f>if(Scott_Knott_TestRF!J40&gt;Scott_Knott_TestRF!J42,1,0)</f>
        <v>0</v>
      </c>
      <c r="K29" s="20">
        <f>if(Scott_Knott_TestRF!K40&gt;Scott_Knott_TestRF!K42,1,0)</f>
        <v>0</v>
      </c>
      <c r="L29" s="20">
        <f>if(Scott_Knott_TestRF!L40&gt;Scott_Knott_TestRF!L42,1,0)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if(Scott_Knott_TestRF!B47&lt;Scott_Knott_TestRF!B49,1,0)</f>
        <v>0</v>
      </c>
      <c r="C32" s="20">
        <f>if(Scott_Knott_TestRF!C47&lt;Scott_Knott_TestRF!C49,1,0)</f>
        <v>1</v>
      </c>
      <c r="D32" s="20">
        <f>if(Scott_Knott_TestRF!D47&lt;Scott_Knott_TestRF!D49,1,0)</f>
        <v>1</v>
      </c>
      <c r="E32" s="20">
        <f>if(Scott_Knott_TestRF!E47&lt;Scott_Knott_TestRF!E49,1,0)</f>
        <v>1</v>
      </c>
      <c r="F32" s="20">
        <f>if(Scott_Knott_TestRF!F47&lt;Scott_Knott_TestRF!F49,1,0)</f>
        <v>0</v>
      </c>
      <c r="G32" s="20">
        <f>if(Scott_Knott_TestRF!G47&lt;Scott_Knott_TestRF!G49,1,0)</f>
        <v>1</v>
      </c>
      <c r="H32" s="20">
        <f>if(Scott_Knott_TestRF!H47&lt;Scott_Knott_TestRF!H49,1,0)</f>
        <v>1</v>
      </c>
      <c r="I32" s="20">
        <f>if(Scott_Knott_TestRF!I47&lt;Scott_Knott_TestRF!I49,1,0)</f>
        <v>0</v>
      </c>
      <c r="J32" s="20">
        <f>if(Scott_Knott_TestRF!J47&lt;Scott_Knott_TestRF!J49,1,0)</f>
        <v>1</v>
      </c>
      <c r="K32" s="20">
        <f>if(Scott_Knott_TestRF!K47&lt;Scott_Knott_TestRF!K49,1,0)</f>
        <v>0</v>
      </c>
      <c r="L32" s="20">
        <f>if(Scott_Knott_TestRF!L47&lt;Scott_Knott_TestRF!L49,1,0)</f>
        <v>0</v>
      </c>
      <c r="M32" s="20">
        <f t="shared" ref="M32:M34" si="7">SUM(B32:L32)</f>
        <v>6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if(Scott_Knott_TestRF!B47=Scott_Knott_TestRF!B49,1,0)</f>
        <v>1</v>
      </c>
      <c r="C33" s="6">
        <f>if(Scott_Knott_TestRF!C47=Scott_Knott_TestRF!C49,1,0)</f>
        <v>0</v>
      </c>
      <c r="D33" s="6">
        <f>if(Scott_Knott_TestRF!D47=Scott_Knott_TestRF!D49,1,0)</f>
        <v>0</v>
      </c>
      <c r="E33" s="6">
        <f>if(Scott_Knott_TestRF!E47=Scott_Knott_TestRF!E49,1,0)</f>
        <v>0</v>
      </c>
      <c r="F33" s="6">
        <f>if(Scott_Knott_TestRF!F47=Scott_Knott_TestRF!F49,1,0)</f>
        <v>1</v>
      </c>
      <c r="G33" s="6">
        <f>if(Scott_Knott_TestRF!G47=Scott_Knott_TestRF!G49,1,0)</f>
        <v>0</v>
      </c>
      <c r="H33" s="6">
        <f>if(Scott_Knott_TestRF!H47=Scott_Knott_TestRF!H49,1,0)</f>
        <v>0</v>
      </c>
      <c r="I33" s="6">
        <f>if(Scott_Knott_TestRF!I47=Scott_Knott_TestRF!I49,1,0)</f>
        <v>1</v>
      </c>
      <c r="J33" s="6">
        <f>if(Scott_Knott_TestRF!J47=Scott_Knott_TestRF!J49,1,0)</f>
        <v>0</v>
      </c>
      <c r="K33" s="6">
        <f>if(Scott_Knott_TestRF!K47=Scott_Knott_TestRF!K49,1,0)</f>
        <v>1</v>
      </c>
      <c r="L33" s="6">
        <f>if(Scott_Knott_TestRF!L47=Scott_Knott_TestRF!L49,1,0)</f>
        <v>1</v>
      </c>
      <c r="M33" s="20">
        <f t="shared" si="7"/>
        <v>5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if(Scott_Knott_TestRF!B47&gt;Scott_Knott_TestRF!B49,1,0)</f>
        <v>0</v>
      </c>
      <c r="C34" s="20">
        <f>if(Scott_Knott_TestRF!C47&gt;Scott_Knott_TestRF!C49,1,0)</f>
        <v>0</v>
      </c>
      <c r="D34" s="20">
        <f>if(Scott_Knott_TestRF!D47&gt;Scott_Knott_TestRF!D49,1,0)</f>
        <v>0</v>
      </c>
      <c r="E34" s="20">
        <f>if(Scott_Knott_TestRF!E47&gt;Scott_Knott_TestRF!E49,1,0)</f>
        <v>0</v>
      </c>
      <c r="F34" s="20">
        <f>if(Scott_Knott_TestRF!F47&gt;Scott_Knott_TestRF!F49,1,0)</f>
        <v>0</v>
      </c>
      <c r="G34" s="20">
        <f>if(Scott_Knott_TestRF!G47&gt;Scott_Knott_TestRF!G49,1,0)</f>
        <v>0</v>
      </c>
      <c r="H34" s="20">
        <f>if(Scott_Knott_TestRF!H47&gt;Scott_Knott_TestRF!H49,1,0)</f>
        <v>0</v>
      </c>
      <c r="I34" s="20">
        <f>if(Scott_Knott_TestRF!I47&gt;Scott_Knott_TestRF!I49,1,0)</f>
        <v>0</v>
      </c>
      <c r="J34" s="20">
        <f>if(Scott_Knott_TestRF!J47&gt;Scott_Knott_TestRF!J49,1,0)</f>
        <v>0</v>
      </c>
      <c r="K34" s="20">
        <f>if(Scott_Knott_TestRF!K47&gt;Scott_Knott_TestRF!K49,1,0)</f>
        <v>0</v>
      </c>
      <c r="L34" s="20">
        <f>if(Scott_Knott_TestRF!L47&gt;Scott_Knott_TestRF!L49,1,0)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if(Scott_Knott_TestRF!B54&lt;Scott_Knott_TestRF!B56,1,0)</f>
        <v>0</v>
      </c>
      <c r="C37" s="20">
        <f>if(Scott_Knott_TestRF!C54&lt;Scott_Knott_TestRF!C56,1,0)</f>
        <v>1</v>
      </c>
      <c r="D37" s="20">
        <f>if(Scott_Knott_TestRF!D54&lt;Scott_Knott_TestRF!D56,1,0)</f>
        <v>0</v>
      </c>
      <c r="E37" s="20">
        <f>if(Scott_Knott_TestRF!E54&lt;Scott_Knott_TestRF!E56,1,0)</f>
        <v>1</v>
      </c>
      <c r="F37" s="20">
        <f>if(Scott_Knott_TestRF!F54&lt;Scott_Knott_TestRF!F56,1,0)</f>
        <v>0</v>
      </c>
      <c r="G37" s="20">
        <f>if(Scott_Knott_TestRF!G54&lt;Scott_Knott_TestRF!G56,1,0)</f>
        <v>1</v>
      </c>
      <c r="H37" s="20">
        <f>if(Scott_Knott_TestRF!H54&lt;Scott_Knott_TestRF!H56,1,0)</f>
        <v>1</v>
      </c>
      <c r="I37" s="20">
        <f>if(Scott_Knott_TestRF!I54&lt;Scott_Knott_TestRF!I56,1,0)</f>
        <v>0</v>
      </c>
      <c r="J37" s="20">
        <f>if(Scott_Knott_TestRF!J54&lt;Scott_Knott_TestRF!J56,1,0)</f>
        <v>1</v>
      </c>
      <c r="K37" s="20">
        <f>if(Scott_Knott_TestRF!K54&lt;Scott_Knott_TestRF!K56,1,0)</f>
        <v>1</v>
      </c>
      <c r="L37" s="20">
        <f>if(Scott_Knott_TestRF!L54&lt;Scott_Knott_TestRF!L56,1,0)</f>
        <v>0</v>
      </c>
      <c r="M37" s="20">
        <f t="shared" ref="M37:M39" si="8">SUM(B37:L37)</f>
        <v>6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if(Scott_Knott_TestRF!B54=Scott_Knott_TestRF!B56,1,0)</f>
        <v>1</v>
      </c>
      <c r="C38" s="6">
        <f>if(Scott_Knott_TestRF!C54=Scott_Knott_TestRF!C56,1,0)</f>
        <v>0</v>
      </c>
      <c r="D38" s="6">
        <f>if(Scott_Knott_TestRF!D54=Scott_Knott_TestRF!D56,1,0)</f>
        <v>1</v>
      </c>
      <c r="E38" s="6">
        <f>if(Scott_Knott_TestRF!E54=Scott_Knott_TestRF!E56,1,0)</f>
        <v>0</v>
      </c>
      <c r="F38" s="6">
        <f>if(Scott_Knott_TestRF!F54=Scott_Knott_TestRF!F56,1,0)</f>
        <v>1</v>
      </c>
      <c r="G38" s="6">
        <f>if(Scott_Knott_TestRF!G54=Scott_Knott_TestRF!G56,1,0)</f>
        <v>0</v>
      </c>
      <c r="H38" s="6">
        <f>if(Scott_Knott_TestRF!H54=Scott_Knott_TestRF!H56,1,0)</f>
        <v>0</v>
      </c>
      <c r="I38" s="6">
        <f>if(Scott_Knott_TestRF!I54=Scott_Knott_TestRF!I56,1,0)</f>
        <v>1</v>
      </c>
      <c r="J38" s="6">
        <f>if(Scott_Knott_TestRF!J54=Scott_Knott_TestRF!J56,1,0)</f>
        <v>0</v>
      </c>
      <c r="K38" s="6">
        <f>if(Scott_Knott_TestRF!K54=Scott_Knott_TestRF!K56,1,0)</f>
        <v>0</v>
      </c>
      <c r="L38" s="6">
        <f>if(Scott_Knott_TestRF!L54=Scott_Knott_TestRF!L56,1,0)</f>
        <v>1</v>
      </c>
      <c r="M38" s="20">
        <f t="shared" si="8"/>
        <v>5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if(Scott_Knott_TestRF!B54&gt;Scott_Knott_TestRF!B56,1,0)</f>
        <v>0</v>
      </c>
      <c r="C39" s="20">
        <f>if(Scott_Knott_TestRF!C54&gt;Scott_Knott_TestRF!C56,1,0)</f>
        <v>0</v>
      </c>
      <c r="D39" s="20">
        <f>if(Scott_Knott_TestRF!D54&gt;Scott_Knott_TestRF!D56,1,0)</f>
        <v>0</v>
      </c>
      <c r="E39" s="20">
        <f>if(Scott_Knott_TestRF!E54&gt;Scott_Knott_TestRF!E56,1,0)</f>
        <v>0</v>
      </c>
      <c r="F39" s="20">
        <f>if(Scott_Knott_TestRF!F54&gt;Scott_Knott_TestRF!F56,1,0)</f>
        <v>0</v>
      </c>
      <c r="G39" s="20">
        <f>if(Scott_Knott_TestRF!G54&gt;Scott_Knott_TestRF!G56,1,0)</f>
        <v>0</v>
      </c>
      <c r="H39" s="20">
        <f>if(Scott_Knott_TestRF!H54&gt;Scott_Knott_TestRF!H56,1,0)</f>
        <v>0</v>
      </c>
      <c r="I39" s="20">
        <f>if(Scott_Knott_TestRF!I54&gt;Scott_Knott_TestRF!I56,1,0)</f>
        <v>0</v>
      </c>
      <c r="J39" s="20">
        <f>if(Scott_Knott_TestRF!J54&gt;Scott_Knott_TestRF!J56,1,0)</f>
        <v>0</v>
      </c>
      <c r="K39" s="20">
        <f>if(Scott_Knott_TestRF!K54&gt;Scott_Knott_TestRF!K56,1,0)</f>
        <v>0</v>
      </c>
      <c r="L39" s="20">
        <f>if(Scott_Knott_TestRF!L54&gt;Scott_Knott_TestRF!L56,1,0)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if(Scott_Knott_TestRF!B61&lt;Scott_Knott_TestRF!B63,1,0)</f>
        <v>0</v>
      </c>
      <c r="C42" s="20">
        <f>if(Scott_Knott_TestRF!C61&lt;Scott_Knott_TestRF!C63,1,0)</f>
        <v>1</v>
      </c>
      <c r="D42" s="20">
        <f>if(Scott_Knott_TestRF!D61&lt;Scott_Knott_TestRF!D63,1,0)</f>
        <v>1</v>
      </c>
      <c r="E42" s="20">
        <f>if(Scott_Knott_TestRF!E61&lt;Scott_Knott_TestRF!E63,1,0)</f>
        <v>1</v>
      </c>
      <c r="F42" s="20">
        <f>if(Scott_Knott_TestRF!F61&lt;Scott_Knott_TestRF!F63,1,0)</f>
        <v>0</v>
      </c>
      <c r="G42" s="20">
        <f>if(Scott_Knott_TestRF!G61&lt;Scott_Knott_TestRF!G63,1,0)</f>
        <v>1</v>
      </c>
      <c r="H42" s="20">
        <f>if(Scott_Knott_TestRF!H61&lt;Scott_Knott_TestRF!H63,1,0)</f>
        <v>1</v>
      </c>
      <c r="I42" s="20">
        <f>if(Scott_Knott_TestRF!I61&lt;Scott_Knott_TestRF!I63,1,0)</f>
        <v>1</v>
      </c>
      <c r="J42" s="20">
        <f>if(Scott_Knott_TestRF!J61&lt;Scott_Knott_TestRF!J63,1,0)</f>
        <v>1</v>
      </c>
      <c r="K42" s="20">
        <f>if(Scott_Knott_TestRF!K61&lt;Scott_Knott_TestRF!K63,1,0)</f>
        <v>0</v>
      </c>
      <c r="L42" s="20">
        <f>if(Scott_Knott_TestRF!L61&lt;Scott_Knott_TestRF!L63,1,0)</f>
        <v>0</v>
      </c>
      <c r="M42" s="20">
        <f t="shared" ref="M42:M44" si="9">SUM(B42:L42)</f>
        <v>7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if(Scott_Knott_TestRF!B61=Scott_Knott_TestRF!B63,1,0)</f>
        <v>1</v>
      </c>
      <c r="C43" s="6">
        <f>if(Scott_Knott_TestRF!C61=Scott_Knott_TestRF!C63,1,0)</f>
        <v>0</v>
      </c>
      <c r="D43" s="6">
        <f>if(Scott_Knott_TestRF!D61=Scott_Knott_TestRF!D63,1,0)</f>
        <v>0</v>
      </c>
      <c r="E43" s="6">
        <f>if(Scott_Knott_TestRF!E61=Scott_Knott_TestRF!E63,1,0)</f>
        <v>0</v>
      </c>
      <c r="F43" s="6">
        <f>if(Scott_Knott_TestRF!F61=Scott_Knott_TestRF!F63,1,0)</f>
        <v>1</v>
      </c>
      <c r="G43" s="6">
        <f>if(Scott_Knott_TestRF!G61=Scott_Knott_TestRF!G63,1,0)</f>
        <v>0</v>
      </c>
      <c r="H43" s="6">
        <f>if(Scott_Knott_TestRF!H61=Scott_Knott_TestRF!H63,1,0)</f>
        <v>0</v>
      </c>
      <c r="I43" s="6">
        <f>if(Scott_Knott_TestRF!I61=Scott_Knott_TestRF!I63,1,0)</f>
        <v>0</v>
      </c>
      <c r="J43" s="6">
        <f>if(Scott_Knott_TestRF!J61=Scott_Knott_TestRF!J63,1,0)</f>
        <v>0</v>
      </c>
      <c r="K43" s="6">
        <f>if(Scott_Knott_TestRF!K61=Scott_Knott_TestRF!K63,1,0)</f>
        <v>1</v>
      </c>
      <c r="L43" s="6">
        <f>if(Scott_Knott_TestRF!L61=Scott_Knott_TestRF!L63,1,0)</f>
        <v>1</v>
      </c>
      <c r="M43" s="20">
        <f t="shared" si="9"/>
        <v>4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if(Scott_Knott_TestRF!B61&gt;Scott_Knott_TestRF!B63,1,0)</f>
        <v>0</v>
      </c>
      <c r="C44" s="20">
        <f>if(Scott_Knott_TestRF!C61&gt;Scott_Knott_TestRF!C63,1,0)</f>
        <v>0</v>
      </c>
      <c r="D44" s="20">
        <f>if(Scott_Knott_TestRF!D61&gt;Scott_Knott_TestRF!D63,1,0)</f>
        <v>0</v>
      </c>
      <c r="E44" s="20">
        <f>if(Scott_Knott_TestRF!E61&gt;Scott_Knott_TestRF!E63,1,0)</f>
        <v>0</v>
      </c>
      <c r="F44" s="20">
        <f>if(Scott_Knott_TestRF!F61&gt;Scott_Knott_TestRF!F63,1,0)</f>
        <v>0</v>
      </c>
      <c r="G44" s="20">
        <f>if(Scott_Knott_TestRF!G61&gt;Scott_Knott_TestRF!G63,1,0)</f>
        <v>0</v>
      </c>
      <c r="H44" s="20">
        <f>if(Scott_Knott_TestRF!H61&gt;Scott_Knott_TestRF!H63,1,0)</f>
        <v>0</v>
      </c>
      <c r="I44" s="20">
        <f>if(Scott_Knott_TestRF!I61&gt;Scott_Knott_TestRF!I63,1,0)</f>
        <v>0</v>
      </c>
      <c r="J44" s="20">
        <f>if(Scott_Knott_TestRF!J61&gt;Scott_Knott_TestRF!J63,1,0)</f>
        <v>0</v>
      </c>
      <c r="K44" s="20">
        <f>if(Scott_Knott_TestRF!K61&gt;Scott_Knott_TestRF!K63,1,0)</f>
        <v>0</v>
      </c>
      <c r="L44" s="20">
        <f>if(Scott_Knott_TestRF!L61&gt;Scott_Knott_TestRF!L63,1,0)</f>
        <v>0</v>
      </c>
      <c r="M44" s="20">
        <f t="shared" si="9"/>
        <v>0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39</v>
      </c>
    </row>
    <row r="47">
      <c r="L47" s="6" t="s">
        <v>141</v>
      </c>
      <c r="M47" s="20">
        <f t="shared" si="10"/>
        <v>37</v>
      </c>
    </row>
    <row r="48">
      <c r="L48" s="6" t="s">
        <v>143</v>
      </c>
      <c r="M48" s="20">
        <f t="shared" si="10"/>
        <v>23</v>
      </c>
    </row>
    <row r="49">
      <c r="M49" s="20">
        <f>SUM(M46:AC48)</f>
        <v>99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if(Scott_Knott_TestRF!B4&lt;Scott_Knott_TestRF!B3,1,0)</f>
        <v>0</v>
      </c>
      <c r="C2" s="36">
        <f>if(Scott_Knott_TestRF!C4&lt;Scott_Knott_TestRF!C3,1,0)</f>
        <v>1</v>
      </c>
      <c r="D2" s="36">
        <f>if(Scott_Knott_TestRF!D4&lt;Scott_Knott_TestRF!D3,1,0)</f>
        <v>1</v>
      </c>
      <c r="E2" s="36">
        <f>if(Scott_Knott_TestRF!E4&lt;Scott_Knott_TestRF!E3,1,0)</f>
        <v>1</v>
      </c>
      <c r="F2" s="36">
        <f>if(Scott_Knott_TestRF!F4&lt;Scott_Knott_TestRF!F3,1,0)</f>
        <v>0</v>
      </c>
      <c r="G2" s="36">
        <f>if(Scott_Knott_TestRF!G4&lt;Scott_Knott_TestRF!G3,1,0)</f>
        <v>1</v>
      </c>
      <c r="H2" s="36">
        <f>if(Scott_Knott_TestRF!H4&lt;Scott_Knott_TestRF!H3,1,0)</f>
        <v>0</v>
      </c>
      <c r="I2" s="36">
        <f>if(Scott_Knott_TestRF!I4&lt;Scott_Knott_TestRF!I3,1,0)</f>
        <v>1</v>
      </c>
      <c r="J2" s="36">
        <f>if(Scott_Knott_TestRF!J4&lt;Scott_Knott_TestRF!J3,1,0)</f>
        <v>0</v>
      </c>
      <c r="K2" s="36">
        <f>if(Scott_Knott_TestRF!K4&lt;Scott_Knott_TestRF!K3,1,0)</f>
        <v>0</v>
      </c>
      <c r="L2" s="36">
        <f>if(Scott_Knott_TestRF!L4&lt;Scott_Knott_TestRF!L3,1,0)</f>
        <v>0</v>
      </c>
      <c r="M2" s="29">
        <f t="shared" ref="M2:M4" si="1">SUM(B2:L2)</f>
        <v>5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if(Scott_Knott_TestRF!B4=Scott_Knott_TestRF!B3,1,0)</f>
        <v>1</v>
      </c>
      <c r="C3" s="36">
        <f>if(Scott_Knott_TestRF!C4=Scott_Knott_TestRF!C3,1,0)</f>
        <v>0</v>
      </c>
      <c r="D3" s="36">
        <f>if(Scott_Knott_TestRF!D4=Scott_Knott_TestRF!D3,1,0)</f>
        <v>0</v>
      </c>
      <c r="E3" s="36">
        <f>if(Scott_Knott_TestRF!E4=Scott_Knott_TestRF!E3,1,0)</f>
        <v>0</v>
      </c>
      <c r="F3" s="36">
        <f>if(Scott_Knott_TestRF!F4=Scott_Knott_TestRF!F3,1,0)</f>
        <v>1</v>
      </c>
      <c r="G3" s="36">
        <f>if(Scott_Knott_TestRF!G4=Scott_Knott_TestRF!G3,1,0)</f>
        <v>0</v>
      </c>
      <c r="H3" s="36">
        <f>if(Scott_Knott_TestRF!H4=Scott_Knott_TestRF!H3,1,0)</f>
        <v>0</v>
      </c>
      <c r="I3" s="36">
        <f>if(Scott_Knott_TestRF!I4=Scott_Knott_TestRF!I3,1,0)</f>
        <v>0</v>
      </c>
      <c r="J3" s="36">
        <f>if(Scott_Knott_TestRF!J4=Scott_Knott_TestRF!J3,1,0)</f>
        <v>0</v>
      </c>
      <c r="K3" s="36">
        <f>if(Scott_Knott_TestRF!K4=Scott_Knott_TestRF!K3,1,0)</f>
        <v>0</v>
      </c>
      <c r="L3" s="36">
        <f>if(Scott_Knott_TestRF!L4=Scott_Knott_TestRF!L3,1,0)</f>
        <v>1</v>
      </c>
      <c r="M3" s="29">
        <f t="shared" si="1"/>
        <v>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if(Scott_Knott_TestRF!B4&gt;Scott_Knott_TestRF!B3,1,0)</f>
        <v>0</v>
      </c>
      <c r="C4" s="36">
        <f>if(Scott_Knott_TestRF!C4&gt;Scott_Knott_TestRF!C3,1,0)</f>
        <v>0</v>
      </c>
      <c r="D4" s="36">
        <f>if(Scott_Knott_TestRF!D4&gt;Scott_Knott_TestRF!D3,1,0)</f>
        <v>0</v>
      </c>
      <c r="E4" s="36">
        <f>if(Scott_Knott_TestRF!E4&gt;Scott_Knott_TestRF!E3,1,0)</f>
        <v>0</v>
      </c>
      <c r="F4" s="36">
        <f>if(Scott_Knott_TestRF!F4&gt;Scott_Knott_TestRF!F3,1,0)</f>
        <v>0</v>
      </c>
      <c r="G4" s="36">
        <f>if(Scott_Knott_TestRF!G4&gt;Scott_Knott_TestRF!G3,1,0)</f>
        <v>0</v>
      </c>
      <c r="H4" s="36">
        <f>if(Scott_Knott_TestRF!H4&gt;Scott_Knott_TestRF!H3,1,0)</f>
        <v>1</v>
      </c>
      <c r="I4" s="36">
        <f>if(Scott_Knott_TestRF!I4&gt;Scott_Knott_TestRF!I3,1,0)</f>
        <v>0</v>
      </c>
      <c r="J4" s="36">
        <f>if(Scott_Knott_TestRF!J4&gt;Scott_Knott_TestRF!J3,1,0)</f>
        <v>1</v>
      </c>
      <c r="K4" s="36">
        <f>if(Scott_Knott_TestRF!K4&gt;Scott_Knott_TestRF!K3,1,0)</f>
        <v>1</v>
      </c>
      <c r="L4" s="36">
        <f>if(Scott_Knott_TestRF!L4&gt;Scott_Knott_TestRF!L3,1,0)</f>
        <v>0</v>
      </c>
      <c r="M4" s="29">
        <f t="shared" si="1"/>
        <v>3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if(Scott_Knott_TestRF!B11&lt;Scott_Knott_TestRF!B10,1,0)</f>
        <v>0</v>
      </c>
      <c r="C7" s="20">
        <f>if(Scott_Knott_TestRF!C11&lt;Scott_Knott_TestRF!C10,1,0)</f>
        <v>0</v>
      </c>
      <c r="D7" s="20">
        <f>if(Scott_Knott_TestRF!D11&lt;Scott_Knott_TestRF!D10,1,0)</f>
        <v>0</v>
      </c>
      <c r="E7" s="20">
        <f>if(Scott_Knott_TestRF!E11&lt;Scott_Knott_TestRF!E10,1,0)</f>
        <v>0</v>
      </c>
      <c r="F7" s="20">
        <f>if(Scott_Knott_TestRF!F11&lt;Scott_Knott_TestRF!F10,1,0)</f>
        <v>0</v>
      </c>
      <c r="G7" s="20">
        <f>if(Scott_Knott_TestRF!G11&lt;Scott_Knott_TestRF!G10,1,0)</f>
        <v>0</v>
      </c>
      <c r="H7" s="20">
        <f>if(Scott_Knott_TestRF!H11&lt;Scott_Knott_TestRF!H10,1,0)</f>
        <v>0</v>
      </c>
      <c r="I7" s="20">
        <f>if(Scott_Knott_TestRF!I11&lt;Scott_Knott_TestRF!I10,1,0)</f>
        <v>0</v>
      </c>
      <c r="J7" s="20">
        <f>if(Scott_Knott_TestRF!J11&lt;Scott_Knott_TestRF!J10,1,0)</f>
        <v>0</v>
      </c>
      <c r="K7" s="20">
        <f>if(Scott_Knott_TestRF!K11&lt;Scott_Knott_TestRF!K10,1,0)</f>
        <v>1</v>
      </c>
      <c r="L7" s="20">
        <f>if(Scott_Knott_TestRF!L11&lt;Scott_Knott_TestRF!L10,1,0)</f>
        <v>0</v>
      </c>
      <c r="M7" s="20">
        <f t="shared" ref="M7:M9" si="2">SUM(B7:L7)</f>
        <v>1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if(Scott_Knott_TestRF!B11=Scott_Knott_TestRF!B10,1,0)</f>
        <v>1</v>
      </c>
      <c r="C8" s="6">
        <f>if(Scott_Knott_TestRF!C11=Scott_Knott_TestRF!C10,1,0)</f>
        <v>0</v>
      </c>
      <c r="D8" s="6">
        <f>if(Scott_Knott_TestRF!D11=Scott_Knott_TestRF!D10,1,0)</f>
        <v>0</v>
      </c>
      <c r="E8" s="6">
        <f>if(Scott_Knott_TestRF!E11=Scott_Knott_TestRF!E10,1,0)</f>
        <v>0</v>
      </c>
      <c r="F8" s="6">
        <f>if(Scott_Knott_TestRF!F11=Scott_Knott_TestRF!F10,1,0)</f>
        <v>1</v>
      </c>
      <c r="G8" s="6">
        <f>if(Scott_Knott_TestRF!G11=Scott_Knott_TestRF!G10,1,0)</f>
        <v>0</v>
      </c>
      <c r="H8" s="6">
        <f>if(Scott_Knott_TestRF!H11=Scott_Knott_TestRF!H10,1,0)</f>
        <v>1</v>
      </c>
      <c r="I8" s="6">
        <f>if(Scott_Knott_TestRF!I11=Scott_Knott_TestRF!I10,1,0)</f>
        <v>0</v>
      </c>
      <c r="J8" s="6">
        <f>if(Scott_Knott_TestRF!J11=Scott_Knott_TestRF!J10,1,0)</f>
        <v>1</v>
      </c>
      <c r="K8" s="6">
        <f>if(Scott_Knott_TestRF!K11=Scott_Knott_TestRF!K10,1,0)</f>
        <v>0</v>
      </c>
      <c r="L8" s="6">
        <f>if(Scott_Knott_TestRF!L11=Scott_Knott_TestRF!L10,1,0)</f>
        <v>1</v>
      </c>
      <c r="M8" s="20">
        <f t="shared" si="2"/>
        <v>5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if(Scott_Knott_TestRF!B11&gt;Scott_Knott_TestRF!B10,1,0)</f>
        <v>0</v>
      </c>
      <c r="C9" s="20">
        <f>if(Scott_Knott_TestRF!C11&gt;Scott_Knott_TestRF!C10,1,0)</f>
        <v>1</v>
      </c>
      <c r="D9" s="20">
        <f>if(Scott_Knott_TestRF!D11&gt;Scott_Knott_TestRF!D10,1,0)</f>
        <v>1</v>
      </c>
      <c r="E9" s="20">
        <f>if(Scott_Knott_TestRF!E11&gt;Scott_Knott_TestRF!E10,1,0)</f>
        <v>1</v>
      </c>
      <c r="F9" s="20">
        <f>if(Scott_Knott_TestRF!F11&gt;Scott_Knott_TestRF!F10,1,0)</f>
        <v>0</v>
      </c>
      <c r="G9" s="20">
        <f>if(Scott_Knott_TestRF!G11&gt;Scott_Knott_TestRF!G10,1,0)</f>
        <v>1</v>
      </c>
      <c r="H9" s="20">
        <f>if(Scott_Knott_TestRF!H11&gt;Scott_Knott_TestRF!H10,1,0)</f>
        <v>0</v>
      </c>
      <c r="I9" s="20">
        <f>if(Scott_Knott_TestRF!I11&gt;Scott_Knott_TestRF!I10,1,0)</f>
        <v>1</v>
      </c>
      <c r="J9" s="20">
        <f>if(Scott_Knott_TestRF!J11&gt;Scott_Knott_TestRF!J10,1,0)</f>
        <v>0</v>
      </c>
      <c r="K9" s="20">
        <f>if(Scott_Knott_TestRF!K11&gt;Scott_Knott_TestRF!K10,1,0)</f>
        <v>0</v>
      </c>
      <c r="L9" s="20">
        <f>if(Scott_Knott_TestRF!L11&gt;Scott_Knott_TestRF!L10,1,0)</f>
        <v>0</v>
      </c>
      <c r="M9" s="20">
        <f t="shared" si="2"/>
        <v>5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if(Scott_Knott_TestRF!B18&lt;Scott_Knott_TestRF!B17,1,0)</f>
        <v>0</v>
      </c>
      <c r="C12" s="20">
        <f>if(Scott_Knott_TestRF!C18&lt;Scott_Knott_TestRF!C17,1,0)</f>
        <v>0</v>
      </c>
      <c r="D12" s="20">
        <f>if(Scott_Knott_TestRF!D18&lt;Scott_Knott_TestRF!D17,1,0)</f>
        <v>0</v>
      </c>
      <c r="E12" s="20">
        <f>if(Scott_Knott_TestRF!E18&lt;Scott_Knott_TestRF!E17,1,0)</f>
        <v>0</v>
      </c>
      <c r="F12" s="20">
        <f>if(Scott_Knott_TestRF!F18&lt;Scott_Knott_TestRF!F17,1,0)</f>
        <v>0</v>
      </c>
      <c r="G12" s="20">
        <f>if(Scott_Knott_TestRF!G18&lt;Scott_Knott_TestRF!G17,1,0)</f>
        <v>0</v>
      </c>
      <c r="H12" s="20">
        <f>if(Scott_Knott_TestRF!H18&lt;Scott_Knott_TestRF!H17,1,0)</f>
        <v>0</v>
      </c>
      <c r="I12" s="20">
        <f>if(Scott_Knott_TestRF!I18&lt;Scott_Knott_TestRF!I17,1,0)</f>
        <v>0</v>
      </c>
      <c r="J12" s="20">
        <f>if(Scott_Knott_TestRF!J18&lt;Scott_Knott_TestRF!J17,1,0)</f>
        <v>0</v>
      </c>
      <c r="K12" s="20">
        <f>if(Scott_Knott_TestRF!K18&lt;Scott_Knott_TestRF!K17,1,0)</f>
        <v>0</v>
      </c>
      <c r="L12" s="20">
        <f>if(Scott_Knott_TestRF!L18&lt;Scott_Knott_TestRF!L17,1,0)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if(Scott_Knott_TestRF!B18=Scott_Knott_TestRF!B17,1,0)</f>
        <v>1</v>
      </c>
      <c r="C13" s="6">
        <f>if(Scott_Knott_TestRF!C18=Scott_Knott_TestRF!C17,1,0)</f>
        <v>0</v>
      </c>
      <c r="D13" s="6">
        <f>if(Scott_Knott_TestRF!D18=Scott_Knott_TestRF!D17,1,0)</f>
        <v>0</v>
      </c>
      <c r="E13" s="6">
        <f>if(Scott_Knott_TestRF!E18=Scott_Knott_TestRF!E17,1,0)</f>
        <v>1</v>
      </c>
      <c r="F13" s="6">
        <f>if(Scott_Knott_TestRF!F18=Scott_Knott_TestRF!F17,1,0)</f>
        <v>1</v>
      </c>
      <c r="G13" s="6">
        <f>if(Scott_Knott_TestRF!G18=Scott_Knott_TestRF!G17,1,0)</f>
        <v>1</v>
      </c>
      <c r="H13" s="6">
        <f>if(Scott_Knott_TestRF!H18=Scott_Knott_TestRF!H17,1,0)</f>
        <v>0</v>
      </c>
      <c r="I13" s="6">
        <f>if(Scott_Knott_TestRF!I18=Scott_Knott_TestRF!I17,1,0)</f>
        <v>1</v>
      </c>
      <c r="J13" s="6">
        <f>if(Scott_Knott_TestRF!J18=Scott_Knott_TestRF!J17,1,0)</f>
        <v>0</v>
      </c>
      <c r="K13" s="6">
        <f>if(Scott_Knott_TestRF!K18=Scott_Knott_TestRF!K17,1,0)</f>
        <v>0</v>
      </c>
      <c r="L13" s="6">
        <f>if(Scott_Knott_TestRF!L18=Scott_Knott_TestRF!L17,1,0)</f>
        <v>1</v>
      </c>
      <c r="M13" s="20">
        <f t="shared" si="3"/>
        <v>6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if(Scott_Knott_TestRF!B18&gt;Scott_Knott_TestRF!B17,1,0)</f>
        <v>0</v>
      </c>
      <c r="C14" s="20">
        <f>if(Scott_Knott_TestRF!C18&gt;Scott_Knott_TestRF!C17,1,0)</f>
        <v>1</v>
      </c>
      <c r="D14" s="20">
        <f>if(Scott_Knott_TestRF!D18&gt;Scott_Knott_TestRF!D17,1,0)</f>
        <v>1</v>
      </c>
      <c r="E14" s="20">
        <f>if(Scott_Knott_TestRF!E18&gt;Scott_Knott_TestRF!E17,1,0)</f>
        <v>0</v>
      </c>
      <c r="F14" s="20">
        <f>if(Scott_Knott_TestRF!F18&gt;Scott_Knott_TestRF!F17,1,0)</f>
        <v>0</v>
      </c>
      <c r="G14" s="20">
        <f>if(Scott_Knott_TestRF!G18&gt;Scott_Knott_TestRF!G17,1,0)</f>
        <v>0</v>
      </c>
      <c r="H14" s="20">
        <f>if(Scott_Knott_TestRF!H18&gt;Scott_Knott_TestRF!H17,1,0)</f>
        <v>1</v>
      </c>
      <c r="I14" s="20">
        <f>if(Scott_Knott_TestRF!I18&gt;Scott_Knott_TestRF!I17,1,0)</f>
        <v>0</v>
      </c>
      <c r="J14" s="20">
        <f>if(Scott_Knott_TestRF!J18&gt;Scott_Knott_TestRF!J17,1,0)</f>
        <v>1</v>
      </c>
      <c r="K14" s="20">
        <f>if(Scott_Knott_TestRF!K18&gt;Scott_Knott_TestRF!K17,1,0)</f>
        <v>1</v>
      </c>
      <c r="L14" s="20">
        <f>if(Scott_Knott_TestRF!L18&gt;Scott_Knott_TestRF!L17,1,0)</f>
        <v>0</v>
      </c>
      <c r="M14" s="20">
        <f t="shared" si="3"/>
        <v>5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if(Scott_Knott_TestRF!B25&lt;Scott_Knott_TestRF!B24,1,0)</f>
        <v>0</v>
      </c>
      <c r="C17" s="20">
        <f>if(Scott_Knott_TestRF!C25&lt;Scott_Knott_TestRF!C24,1,0)</f>
        <v>0</v>
      </c>
      <c r="D17" s="20">
        <f>if(Scott_Knott_TestRF!D25&lt;Scott_Knott_TestRF!D24,1,0)</f>
        <v>1</v>
      </c>
      <c r="E17" s="20">
        <f>if(Scott_Knott_TestRF!E25&lt;Scott_Knott_TestRF!E24,1,0)</f>
        <v>1</v>
      </c>
      <c r="F17" s="20">
        <f>if(Scott_Knott_TestRF!F25&lt;Scott_Knott_TestRF!F24,1,0)</f>
        <v>0</v>
      </c>
      <c r="G17" s="20">
        <f>if(Scott_Knott_TestRF!G25&lt;Scott_Knott_TestRF!G24,1,0)</f>
        <v>1</v>
      </c>
      <c r="H17" s="20">
        <f>if(Scott_Knott_TestRF!H25&lt;Scott_Knott_TestRF!H24,1,0)</f>
        <v>0</v>
      </c>
      <c r="I17" s="20">
        <f>if(Scott_Knott_TestRF!I25&lt;Scott_Knott_TestRF!I24,1,0)</f>
        <v>1</v>
      </c>
      <c r="J17" s="20">
        <f>if(Scott_Knott_TestRF!J25&lt;Scott_Knott_TestRF!J24,1,0)</f>
        <v>0</v>
      </c>
      <c r="K17" s="20">
        <f>if(Scott_Knott_TestRF!K25&lt;Scott_Knott_TestRF!K24,1,0)</f>
        <v>0</v>
      </c>
      <c r="L17" s="20">
        <f>if(Scott_Knott_TestRF!L25&lt;Scott_Knott_TestRF!L24,1,0)</f>
        <v>0</v>
      </c>
      <c r="M17" s="20">
        <f t="shared" ref="M17:M19" si="4">SUM(B17:L17)</f>
        <v>4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if(Scott_Knott_TestRF!B25=Scott_Knott_TestRF!B24,1,0)</f>
        <v>1</v>
      </c>
      <c r="C18" s="6">
        <f>if(Scott_Knott_TestRF!C25=Scott_Knott_TestRF!C24,1,0)</f>
        <v>1</v>
      </c>
      <c r="D18" s="6">
        <f>if(Scott_Knott_TestRF!D25=Scott_Knott_TestRF!D24,1,0)</f>
        <v>0</v>
      </c>
      <c r="E18" s="6">
        <f>if(Scott_Knott_TestRF!E25=Scott_Knott_TestRF!E24,1,0)</f>
        <v>0</v>
      </c>
      <c r="F18" s="6">
        <f>if(Scott_Knott_TestRF!F25=Scott_Knott_TestRF!F24,1,0)</f>
        <v>1</v>
      </c>
      <c r="G18" s="6">
        <f>if(Scott_Knott_TestRF!G25=Scott_Knott_TestRF!G24,1,0)</f>
        <v>0</v>
      </c>
      <c r="H18" s="6">
        <f>if(Scott_Knott_TestRF!H25=Scott_Knott_TestRF!H24,1,0)</f>
        <v>0</v>
      </c>
      <c r="I18" s="6">
        <f>if(Scott_Knott_TestRF!I25=Scott_Knott_TestRF!I24,1,0)</f>
        <v>0</v>
      </c>
      <c r="J18" s="6">
        <f>if(Scott_Knott_TestRF!J25=Scott_Knott_TestRF!J24,1,0)</f>
        <v>0</v>
      </c>
      <c r="K18" s="6">
        <f>if(Scott_Knott_TestRF!K25=Scott_Knott_TestRF!K24,1,0)</f>
        <v>0</v>
      </c>
      <c r="L18" s="6">
        <f>if(Scott_Knott_TestRF!L25=Scott_Knott_TestRF!L24,1,0)</f>
        <v>1</v>
      </c>
      <c r="M18" s="20">
        <f t="shared" si="4"/>
        <v>4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if(Scott_Knott_TestRF!B25&gt;Scott_Knott_TestRF!B24,1,0)</f>
        <v>0</v>
      </c>
      <c r="C19" s="20">
        <f>if(Scott_Knott_TestRF!C25&gt;Scott_Knott_TestRF!C24,1,0)</f>
        <v>0</v>
      </c>
      <c r="D19" s="20">
        <f>if(Scott_Knott_TestRF!D25&gt;Scott_Knott_TestRF!D24,1,0)</f>
        <v>0</v>
      </c>
      <c r="E19" s="20">
        <f>if(Scott_Knott_TestRF!E25&gt;Scott_Knott_TestRF!E24,1,0)</f>
        <v>0</v>
      </c>
      <c r="F19" s="20">
        <f>if(Scott_Knott_TestRF!F25&gt;Scott_Knott_TestRF!F24,1,0)</f>
        <v>0</v>
      </c>
      <c r="G19" s="20">
        <f>if(Scott_Knott_TestRF!G25&gt;Scott_Knott_TestRF!G24,1,0)</f>
        <v>0</v>
      </c>
      <c r="H19" s="20">
        <f>if(Scott_Knott_TestRF!H25&gt;Scott_Knott_TestRF!H24,1,0)</f>
        <v>1</v>
      </c>
      <c r="I19" s="20">
        <f>if(Scott_Knott_TestRF!I25&gt;Scott_Knott_TestRF!I24,1,0)</f>
        <v>0</v>
      </c>
      <c r="J19" s="20">
        <f>if(Scott_Knott_TestRF!J25&gt;Scott_Knott_TestRF!J24,1,0)</f>
        <v>1</v>
      </c>
      <c r="K19" s="20">
        <f>if(Scott_Knott_TestRF!K25&gt;Scott_Knott_TestRF!K24,1,0)</f>
        <v>1</v>
      </c>
      <c r="L19" s="20">
        <f>if(Scott_Knott_TestRF!L25&gt;Scott_Knott_TestRF!L24,1,0)</f>
        <v>0</v>
      </c>
      <c r="M19" s="20">
        <f t="shared" si="4"/>
        <v>3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if(Scott_Knott_TestRF!B32&lt;Scott_Knott_TestRF!B31,1,0)</f>
        <v>0</v>
      </c>
      <c r="C22" s="20">
        <f>if(Scott_Knott_TestRF!C32&lt;Scott_Knott_TestRF!C31,1,0)</f>
        <v>0</v>
      </c>
      <c r="D22" s="20">
        <f>if(Scott_Knott_TestRF!D32&lt;Scott_Knott_TestRF!D31,1,0)</f>
        <v>0</v>
      </c>
      <c r="E22" s="20">
        <f>if(Scott_Knott_TestRF!E32&lt;Scott_Knott_TestRF!E31,1,0)</f>
        <v>0</v>
      </c>
      <c r="F22" s="20">
        <f>if(Scott_Knott_TestRF!F32&lt;Scott_Knott_TestRF!F31,1,0)</f>
        <v>0</v>
      </c>
      <c r="G22" s="20">
        <f>if(Scott_Knott_TestRF!G32&lt;Scott_Knott_TestRF!G31,1,0)</f>
        <v>0</v>
      </c>
      <c r="H22" s="20">
        <f>if(Scott_Knott_TestRF!H32&lt;Scott_Knott_TestRF!H31,1,0)</f>
        <v>1</v>
      </c>
      <c r="I22" s="20">
        <f>if(Scott_Knott_TestRF!I32&lt;Scott_Knott_TestRF!I31,1,0)</f>
        <v>0</v>
      </c>
      <c r="J22" s="20">
        <f>if(Scott_Knott_TestRF!J32&lt;Scott_Knott_TestRF!J31,1,0)</f>
        <v>1</v>
      </c>
      <c r="K22" s="20">
        <f>if(Scott_Knott_TestRF!K32&lt;Scott_Knott_TestRF!K31,1,0)</f>
        <v>1</v>
      </c>
      <c r="L22" s="20">
        <f>if(Scott_Knott_TestRF!L32&lt;Scott_Knott_TestRF!L31,1,0)</f>
        <v>0</v>
      </c>
      <c r="M22" s="20">
        <f t="shared" ref="M22:M24" si="5">SUM(B22:L22)</f>
        <v>3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if(Scott_Knott_TestRF!B32=Scott_Knott_TestRF!B31,1,0)</f>
        <v>1</v>
      </c>
      <c r="C23" s="6">
        <f>if(Scott_Knott_TestRF!C32=Scott_Knott_TestRF!C31,1,0)</f>
        <v>0</v>
      </c>
      <c r="D23" s="6">
        <f>if(Scott_Knott_TestRF!D32=Scott_Knott_TestRF!D31,1,0)</f>
        <v>0</v>
      </c>
      <c r="E23" s="6">
        <f>if(Scott_Knott_TestRF!E32=Scott_Knott_TestRF!E31,1,0)</f>
        <v>0</v>
      </c>
      <c r="F23" s="6">
        <f>if(Scott_Knott_TestRF!F32=Scott_Knott_TestRF!F31,1,0)</f>
        <v>1</v>
      </c>
      <c r="G23" s="6">
        <f>if(Scott_Knott_TestRF!G32=Scott_Knott_TestRF!G31,1,0)</f>
        <v>0</v>
      </c>
      <c r="H23" s="6">
        <f>if(Scott_Knott_TestRF!H32=Scott_Knott_TestRF!H31,1,0)</f>
        <v>0</v>
      </c>
      <c r="I23" s="6">
        <f>if(Scott_Knott_TestRF!I32=Scott_Knott_TestRF!I31,1,0)</f>
        <v>0</v>
      </c>
      <c r="J23" s="6">
        <f>if(Scott_Knott_TestRF!J32=Scott_Knott_TestRF!J31,1,0)</f>
        <v>0</v>
      </c>
      <c r="K23" s="6">
        <f>if(Scott_Knott_TestRF!K32=Scott_Knott_TestRF!K31,1,0)</f>
        <v>0</v>
      </c>
      <c r="L23" s="6">
        <f>if(Scott_Knott_TestRF!L32=Scott_Knott_TestRF!L31,1,0)</f>
        <v>0</v>
      </c>
      <c r="M23" s="20">
        <f t="shared" si="5"/>
        <v>2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if(Scott_Knott_TestRF!B32&gt;Scott_Knott_TestRF!B31,1,0)</f>
        <v>0</v>
      </c>
      <c r="C24" s="20">
        <f>if(Scott_Knott_TestRF!C32&gt;Scott_Knott_TestRF!C31,1,0)</f>
        <v>1</v>
      </c>
      <c r="D24" s="20">
        <f>if(Scott_Knott_TestRF!D32&gt;Scott_Knott_TestRF!D31,1,0)</f>
        <v>1</v>
      </c>
      <c r="E24" s="20">
        <f>if(Scott_Knott_TestRF!E32&gt;Scott_Knott_TestRF!E31,1,0)</f>
        <v>1</v>
      </c>
      <c r="F24" s="20">
        <f>if(Scott_Knott_TestRF!F32&gt;Scott_Knott_TestRF!F31,1,0)</f>
        <v>0</v>
      </c>
      <c r="G24" s="20">
        <f>if(Scott_Knott_TestRF!G32&gt;Scott_Knott_TestRF!G31,1,0)</f>
        <v>1</v>
      </c>
      <c r="H24" s="20">
        <f>if(Scott_Knott_TestRF!H32&gt;Scott_Knott_TestRF!H31,1,0)</f>
        <v>0</v>
      </c>
      <c r="I24" s="20">
        <f>if(Scott_Knott_TestRF!I32&gt;Scott_Knott_TestRF!I31,1,0)</f>
        <v>1</v>
      </c>
      <c r="J24" s="20">
        <f>if(Scott_Knott_TestRF!J32&gt;Scott_Knott_TestRF!J31,1,0)</f>
        <v>0</v>
      </c>
      <c r="K24" s="20">
        <f>if(Scott_Knott_TestRF!K32&gt;Scott_Knott_TestRF!K31,1,0)</f>
        <v>0</v>
      </c>
      <c r="L24" s="20">
        <f>if(Scott_Knott_TestRF!L32&gt;Scott_Knott_TestRF!L31,1,0)</f>
        <v>1</v>
      </c>
      <c r="M24" s="20">
        <f t="shared" si="5"/>
        <v>6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if(Scott_Knott_TestRF!B39&lt;Scott_Knott_TestRF!B38,1,0)</f>
        <v>0</v>
      </c>
      <c r="C27" s="20">
        <f>if(Scott_Knott_TestRF!C39&lt;Scott_Knott_TestRF!C38,1,0)</f>
        <v>1</v>
      </c>
      <c r="D27" s="20">
        <f>if(Scott_Knott_TestRF!D39&lt;Scott_Knott_TestRF!D38,1,0)</f>
        <v>0</v>
      </c>
      <c r="E27" s="20">
        <f>if(Scott_Knott_TestRF!E39&lt;Scott_Knott_TestRF!E38,1,0)</f>
        <v>1</v>
      </c>
      <c r="F27" s="20">
        <f>if(Scott_Knott_TestRF!F39&lt;Scott_Knott_TestRF!F38,1,0)</f>
        <v>0</v>
      </c>
      <c r="G27" s="20">
        <f>if(Scott_Knott_TestRF!G39&lt;Scott_Knott_TestRF!G38,1,0)</f>
        <v>1</v>
      </c>
      <c r="H27" s="20">
        <f>if(Scott_Knott_TestRF!H39&lt;Scott_Knott_TestRF!H38,1,0)</f>
        <v>1</v>
      </c>
      <c r="I27" s="20">
        <f>if(Scott_Knott_TestRF!I39&lt;Scott_Knott_TestRF!I38,1,0)</f>
        <v>0</v>
      </c>
      <c r="J27" s="20">
        <f>if(Scott_Knott_TestRF!J39&lt;Scott_Knott_TestRF!J38,1,0)</f>
        <v>1</v>
      </c>
      <c r="K27" s="20">
        <f>if(Scott_Knott_TestRF!K39&lt;Scott_Knott_TestRF!K38,1,0)</f>
        <v>1</v>
      </c>
      <c r="L27" s="20">
        <f>if(Scott_Knott_TestRF!L39&lt;Scott_Knott_TestRF!L38,1,0)</f>
        <v>0</v>
      </c>
      <c r="M27" s="20">
        <f t="shared" ref="M27:M29" si="6">SUM(B27:L27)</f>
        <v>6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if(Scott_Knott_TestRF!B39=Scott_Knott_TestRF!B38,1,0)</f>
        <v>1</v>
      </c>
      <c r="C28" s="6">
        <f>if(Scott_Knott_TestRF!C39=Scott_Knott_TestRF!C38,1,0)</f>
        <v>0</v>
      </c>
      <c r="D28" s="6">
        <f>if(Scott_Knott_TestRF!D39=Scott_Knott_TestRF!D38,1,0)</f>
        <v>1</v>
      </c>
      <c r="E28" s="6">
        <f>if(Scott_Knott_TestRF!E39=Scott_Knott_TestRF!E38,1,0)</f>
        <v>0</v>
      </c>
      <c r="F28" s="6">
        <f>if(Scott_Knott_TestRF!F39=Scott_Knott_TestRF!F38,1,0)</f>
        <v>1</v>
      </c>
      <c r="G28" s="6">
        <f>if(Scott_Knott_TestRF!G39=Scott_Knott_TestRF!G38,1,0)</f>
        <v>0</v>
      </c>
      <c r="H28" s="6">
        <f>if(Scott_Knott_TestRF!H39=Scott_Knott_TestRF!H38,1,0)</f>
        <v>0</v>
      </c>
      <c r="I28" s="6">
        <f>if(Scott_Knott_TestRF!I39=Scott_Knott_TestRF!I38,1,0)</f>
        <v>1</v>
      </c>
      <c r="J28" s="6">
        <f>if(Scott_Knott_TestRF!J39=Scott_Knott_TestRF!J38,1,0)</f>
        <v>0</v>
      </c>
      <c r="K28" s="6">
        <f>if(Scott_Knott_TestRF!K39=Scott_Knott_TestRF!K38,1,0)</f>
        <v>0</v>
      </c>
      <c r="L28" s="6">
        <f>if(Scott_Knott_TestRF!L39=Scott_Knott_TestRF!L38,1,0)</f>
        <v>1</v>
      </c>
      <c r="M28" s="20">
        <f t="shared" si="6"/>
        <v>5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if(Scott_Knott_TestRF!B39&gt;Scott_Knott_TestRF!B38,1,0)</f>
        <v>0</v>
      </c>
      <c r="C29" s="20">
        <f>if(Scott_Knott_TestRF!C39&gt;Scott_Knott_TestRF!C38,1,0)</f>
        <v>0</v>
      </c>
      <c r="D29" s="20">
        <f>if(Scott_Knott_TestRF!D39&gt;Scott_Knott_TestRF!D38,1,0)</f>
        <v>0</v>
      </c>
      <c r="E29" s="20">
        <f>if(Scott_Knott_TestRF!E39&gt;Scott_Knott_TestRF!E38,1,0)</f>
        <v>0</v>
      </c>
      <c r="F29" s="20">
        <f>if(Scott_Knott_TestRF!F39&gt;Scott_Knott_TestRF!F38,1,0)</f>
        <v>0</v>
      </c>
      <c r="G29" s="20">
        <f>if(Scott_Knott_TestRF!G39&gt;Scott_Knott_TestRF!G38,1,0)</f>
        <v>0</v>
      </c>
      <c r="H29" s="20">
        <f>if(Scott_Knott_TestRF!H39&gt;Scott_Knott_TestRF!H38,1,0)</f>
        <v>0</v>
      </c>
      <c r="I29" s="20">
        <f>if(Scott_Knott_TestRF!I39&gt;Scott_Knott_TestRF!I38,1,0)</f>
        <v>0</v>
      </c>
      <c r="J29" s="20">
        <f>if(Scott_Knott_TestRF!J39&gt;Scott_Knott_TestRF!J38,1,0)</f>
        <v>0</v>
      </c>
      <c r="K29" s="20">
        <f>if(Scott_Knott_TestRF!K39&gt;Scott_Knott_TestRF!K38,1,0)</f>
        <v>0</v>
      </c>
      <c r="L29" s="20">
        <f>if(Scott_Knott_TestRF!L39&gt;Scott_Knott_TestRF!L38,1,0)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if(Scott_Knott_TestRF!B46&lt;Scott_Knott_TestRF!B45,1,0)</f>
        <v>0</v>
      </c>
      <c r="C32" s="20">
        <f>if(Scott_Knott_TestRF!C46&lt;Scott_Knott_TestRF!C45,1,0)</f>
        <v>1</v>
      </c>
      <c r="D32" s="20">
        <f>if(Scott_Knott_TestRF!D46&lt;Scott_Knott_TestRF!D45,1,0)</f>
        <v>1</v>
      </c>
      <c r="E32" s="20">
        <f>if(Scott_Knott_TestRF!E46&lt;Scott_Knott_TestRF!E45,1,0)</f>
        <v>1</v>
      </c>
      <c r="F32" s="20">
        <f>if(Scott_Knott_TestRF!F46&lt;Scott_Knott_TestRF!F45,1,0)</f>
        <v>0</v>
      </c>
      <c r="G32" s="20">
        <f>if(Scott_Knott_TestRF!G46&lt;Scott_Knott_TestRF!G45,1,0)</f>
        <v>1</v>
      </c>
      <c r="H32" s="20">
        <f>if(Scott_Knott_TestRF!H46&lt;Scott_Knott_TestRF!H45,1,0)</f>
        <v>1</v>
      </c>
      <c r="I32" s="20">
        <f>if(Scott_Knott_TestRF!I46&lt;Scott_Knott_TestRF!I45,1,0)</f>
        <v>0</v>
      </c>
      <c r="J32" s="20">
        <f>if(Scott_Knott_TestRF!J46&lt;Scott_Knott_TestRF!J45,1,0)</f>
        <v>1</v>
      </c>
      <c r="K32" s="20">
        <f>if(Scott_Knott_TestRF!K46&lt;Scott_Knott_TestRF!K45,1,0)</f>
        <v>0</v>
      </c>
      <c r="L32" s="20">
        <f>if(Scott_Knott_TestRF!L46&lt;Scott_Knott_TestRF!L45,1,0)</f>
        <v>0</v>
      </c>
      <c r="M32" s="20">
        <f t="shared" ref="M32:M34" si="7">SUM(B32:L32)</f>
        <v>6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if(Scott_Knott_TestRF!B46=Scott_Knott_TestRF!B45,1,0)</f>
        <v>1</v>
      </c>
      <c r="C33" s="6">
        <f>if(Scott_Knott_TestRF!C46=Scott_Knott_TestRF!C45,1,0)</f>
        <v>0</v>
      </c>
      <c r="D33" s="6">
        <f>if(Scott_Knott_TestRF!D46=Scott_Knott_TestRF!D45,1,0)</f>
        <v>0</v>
      </c>
      <c r="E33" s="6">
        <f>if(Scott_Knott_TestRF!E46=Scott_Knott_TestRF!E45,1,0)</f>
        <v>0</v>
      </c>
      <c r="F33" s="6">
        <f>if(Scott_Knott_TestRF!F46=Scott_Knott_TestRF!F45,1,0)</f>
        <v>1</v>
      </c>
      <c r="G33" s="6">
        <f>if(Scott_Knott_TestRF!G46=Scott_Knott_TestRF!G45,1,0)</f>
        <v>0</v>
      </c>
      <c r="H33" s="6">
        <f>if(Scott_Knott_TestRF!H46=Scott_Knott_TestRF!H45,1,0)</f>
        <v>0</v>
      </c>
      <c r="I33" s="6">
        <f>if(Scott_Knott_TestRF!I46=Scott_Knott_TestRF!I45,1,0)</f>
        <v>1</v>
      </c>
      <c r="J33" s="6">
        <f>if(Scott_Knott_TestRF!J46=Scott_Knott_TestRF!J45,1,0)</f>
        <v>0</v>
      </c>
      <c r="K33" s="6">
        <f>if(Scott_Knott_TestRF!K46=Scott_Knott_TestRF!K45,1,0)</f>
        <v>1</v>
      </c>
      <c r="L33" s="6">
        <f>if(Scott_Knott_TestRF!L46=Scott_Knott_TestRF!L45,1,0)</f>
        <v>1</v>
      </c>
      <c r="M33" s="20">
        <f t="shared" si="7"/>
        <v>5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if(Scott_Knott_TestRF!B46&gt;Scott_Knott_TestRF!B45,1,0)</f>
        <v>0</v>
      </c>
      <c r="C34" s="20">
        <f>if(Scott_Knott_TestRF!C46&gt;Scott_Knott_TestRF!C45,1,0)</f>
        <v>0</v>
      </c>
      <c r="D34" s="20">
        <f>if(Scott_Knott_TestRF!D46&gt;Scott_Knott_TestRF!D45,1,0)</f>
        <v>0</v>
      </c>
      <c r="E34" s="20">
        <f>if(Scott_Knott_TestRF!E46&gt;Scott_Knott_TestRF!E45,1,0)</f>
        <v>0</v>
      </c>
      <c r="F34" s="20">
        <f>if(Scott_Knott_TestRF!F46&gt;Scott_Knott_TestRF!F45,1,0)</f>
        <v>0</v>
      </c>
      <c r="G34" s="20">
        <f>if(Scott_Knott_TestRF!G46&gt;Scott_Knott_TestRF!G45,1,0)</f>
        <v>0</v>
      </c>
      <c r="H34" s="20">
        <f>if(Scott_Knott_TestRF!H46&gt;Scott_Knott_TestRF!H45,1,0)</f>
        <v>0</v>
      </c>
      <c r="I34" s="20">
        <f>if(Scott_Knott_TestRF!I46&gt;Scott_Knott_TestRF!I45,1,0)</f>
        <v>0</v>
      </c>
      <c r="J34" s="20">
        <f>if(Scott_Knott_TestRF!J46&gt;Scott_Knott_TestRF!J45,1,0)</f>
        <v>0</v>
      </c>
      <c r="K34" s="20">
        <f>if(Scott_Knott_TestRF!K46&gt;Scott_Knott_TestRF!K45,1,0)</f>
        <v>0</v>
      </c>
      <c r="L34" s="20">
        <f>if(Scott_Knott_TestRF!L46&gt;Scott_Knott_TestRF!L45,1,0)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if(Scott_Knott_TestRF!B53&lt;Scott_Knott_TestRF!B52,1,0)</f>
        <v>0</v>
      </c>
      <c r="C37" s="20">
        <f>if(Scott_Knott_TestRF!C53&lt;Scott_Knott_TestRF!C52,1,0)</f>
        <v>0</v>
      </c>
      <c r="D37" s="20">
        <f>if(Scott_Knott_TestRF!D53&lt;Scott_Knott_TestRF!D52,1,0)</f>
        <v>0</v>
      </c>
      <c r="E37" s="20">
        <f>if(Scott_Knott_TestRF!E53&lt;Scott_Knott_TestRF!E52,1,0)</f>
        <v>0</v>
      </c>
      <c r="F37" s="20">
        <f>if(Scott_Knott_TestRF!F53&lt;Scott_Knott_TestRF!F52,1,0)</f>
        <v>0</v>
      </c>
      <c r="G37" s="20">
        <f>if(Scott_Knott_TestRF!G53&lt;Scott_Knott_TestRF!G52,1,0)</f>
        <v>0</v>
      </c>
      <c r="H37" s="20">
        <f>if(Scott_Knott_TestRF!H53&lt;Scott_Knott_TestRF!H52,1,0)</f>
        <v>1</v>
      </c>
      <c r="I37" s="20">
        <f>if(Scott_Knott_TestRF!I53&lt;Scott_Knott_TestRF!I52,1,0)</f>
        <v>0</v>
      </c>
      <c r="J37" s="20">
        <f>if(Scott_Knott_TestRF!J53&lt;Scott_Knott_TestRF!J52,1,0)</f>
        <v>1</v>
      </c>
      <c r="K37" s="20">
        <f>if(Scott_Knott_TestRF!K53&lt;Scott_Knott_TestRF!K52,1,0)</f>
        <v>1</v>
      </c>
      <c r="L37" s="20">
        <f>if(Scott_Knott_TestRF!L53&lt;Scott_Knott_TestRF!L52,1,0)</f>
        <v>0</v>
      </c>
      <c r="M37" s="20">
        <f t="shared" ref="M37:M39" si="8">SUM(B37:L37)</f>
        <v>3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if(Scott_Knott_TestRF!B53=Scott_Knott_TestRF!B52,1,0)</f>
        <v>1</v>
      </c>
      <c r="C38" s="6">
        <f>if(Scott_Knott_TestRF!C53=Scott_Knott_TestRF!C52,1,0)</f>
        <v>0</v>
      </c>
      <c r="D38" s="6">
        <f>if(Scott_Knott_TestRF!D53=Scott_Knott_TestRF!D52,1,0)</f>
        <v>1</v>
      </c>
      <c r="E38" s="6">
        <f>if(Scott_Knott_TestRF!E53=Scott_Knott_TestRF!E52,1,0)</f>
        <v>1</v>
      </c>
      <c r="F38" s="6">
        <f>if(Scott_Knott_TestRF!F53=Scott_Knott_TestRF!F52,1,0)</f>
        <v>1</v>
      </c>
      <c r="G38" s="6">
        <f>if(Scott_Knott_TestRF!G53=Scott_Knott_TestRF!G52,1,0)</f>
        <v>1</v>
      </c>
      <c r="H38" s="6">
        <f>if(Scott_Knott_TestRF!H53=Scott_Knott_TestRF!H52,1,0)</f>
        <v>0</v>
      </c>
      <c r="I38" s="6">
        <f>if(Scott_Knott_TestRF!I53=Scott_Knott_TestRF!I52,1,0)</f>
        <v>1</v>
      </c>
      <c r="J38" s="6">
        <f>if(Scott_Knott_TestRF!J53=Scott_Knott_TestRF!J52,1,0)</f>
        <v>0</v>
      </c>
      <c r="K38" s="6">
        <f>if(Scott_Knott_TestRF!K53=Scott_Knott_TestRF!K52,1,0)</f>
        <v>0</v>
      </c>
      <c r="L38" s="6">
        <f>if(Scott_Knott_TestRF!L53=Scott_Knott_TestRF!L52,1,0)</f>
        <v>1</v>
      </c>
      <c r="M38" s="20">
        <f t="shared" si="8"/>
        <v>7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if(Scott_Knott_TestRF!B53&gt;Scott_Knott_TestRF!B52,1,0)</f>
        <v>0</v>
      </c>
      <c r="C39" s="20">
        <f>if(Scott_Knott_TestRF!C53&gt;Scott_Knott_TestRF!C52,1,0)</f>
        <v>1</v>
      </c>
      <c r="D39" s="20">
        <f>if(Scott_Knott_TestRF!D53&gt;Scott_Knott_TestRF!D52,1,0)</f>
        <v>0</v>
      </c>
      <c r="E39" s="20">
        <f>if(Scott_Knott_TestRF!E53&gt;Scott_Knott_TestRF!E52,1,0)</f>
        <v>0</v>
      </c>
      <c r="F39" s="20">
        <f>if(Scott_Knott_TestRF!F53&gt;Scott_Knott_TestRF!F52,1,0)</f>
        <v>0</v>
      </c>
      <c r="G39" s="20">
        <f>if(Scott_Knott_TestRF!G53&gt;Scott_Knott_TestRF!G52,1,0)</f>
        <v>0</v>
      </c>
      <c r="H39" s="20">
        <f>if(Scott_Knott_TestRF!H53&gt;Scott_Knott_TestRF!H52,1,0)</f>
        <v>0</v>
      </c>
      <c r="I39" s="20">
        <f>if(Scott_Knott_TestRF!I53&gt;Scott_Knott_TestRF!I52,1,0)</f>
        <v>0</v>
      </c>
      <c r="J39" s="20">
        <f>if(Scott_Knott_TestRF!J53&gt;Scott_Knott_TestRF!J52,1,0)</f>
        <v>0</v>
      </c>
      <c r="K39" s="20">
        <f>if(Scott_Knott_TestRF!K53&gt;Scott_Knott_TestRF!K52,1,0)</f>
        <v>0</v>
      </c>
      <c r="L39" s="20">
        <f>if(Scott_Knott_TestRF!L53&gt;Scott_Knott_TestRF!L52,1,0)</f>
        <v>0</v>
      </c>
      <c r="M39" s="20">
        <f t="shared" si="8"/>
        <v>1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if(Scott_Knott_TestRF!B60&lt;Scott_Knott_TestRF!B59,1,0)</f>
        <v>0</v>
      </c>
      <c r="C42" s="20">
        <f>if(Scott_Knott_TestRF!C60&lt;Scott_Knott_TestRF!C59,1,0)</f>
        <v>1</v>
      </c>
      <c r="D42" s="20">
        <f>if(Scott_Knott_TestRF!D60&lt;Scott_Knott_TestRF!D59,1,0)</f>
        <v>1</v>
      </c>
      <c r="E42" s="20">
        <f>if(Scott_Knott_TestRF!E60&lt;Scott_Knott_TestRF!E59,1,0)</f>
        <v>1</v>
      </c>
      <c r="F42" s="20">
        <f>if(Scott_Knott_TestRF!F60&lt;Scott_Knott_TestRF!F59,1,0)</f>
        <v>0</v>
      </c>
      <c r="G42" s="20">
        <f>if(Scott_Knott_TestRF!G60&lt;Scott_Knott_TestRF!G59,1,0)</f>
        <v>1</v>
      </c>
      <c r="H42" s="20">
        <f>if(Scott_Knott_TestRF!H60&lt;Scott_Knott_TestRF!H59,1,0)</f>
        <v>1</v>
      </c>
      <c r="I42" s="20">
        <f>if(Scott_Knott_TestRF!I60&lt;Scott_Knott_TestRF!I59,1,0)</f>
        <v>1</v>
      </c>
      <c r="J42" s="20">
        <f>if(Scott_Knott_TestRF!J60&lt;Scott_Knott_TestRF!J59,1,0)</f>
        <v>1</v>
      </c>
      <c r="K42" s="20">
        <f>if(Scott_Knott_TestRF!K60&lt;Scott_Knott_TestRF!K59,1,0)</f>
        <v>0</v>
      </c>
      <c r="L42" s="20">
        <f>if(Scott_Knott_TestRF!L60&lt;Scott_Knott_TestRF!L59,1,0)</f>
        <v>0</v>
      </c>
      <c r="M42" s="20">
        <f t="shared" ref="M42:M44" si="9">SUM(B42:L42)</f>
        <v>7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if(Scott_Knott_TestRF!B60=Scott_Knott_TestRF!B59,1,0)</f>
        <v>1</v>
      </c>
      <c r="C43" s="6">
        <f>if(Scott_Knott_TestRF!C60=Scott_Knott_TestRF!C59,1,0)</f>
        <v>0</v>
      </c>
      <c r="D43" s="6">
        <f>if(Scott_Knott_TestRF!D60=Scott_Knott_TestRF!D59,1,0)</f>
        <v>0</v>
      </c>
      <c r="E43" s="6">
        <f>if(Scott_Knott_TestRF!E60=Scott_Knott_TestRF!E59,1,0)</f>
        <v>0</v>
      </c>
      <c r="F43" s="6">
        <f>if(Scott_Knott_TestRF!F60=Scott_Knott_TestRF!F59,1,0)</f>
        <v>1</v>
      </c>
      <c r="G43" s="6">
        <f>if(Scott_Knott_TestRF!G60=Scott_Knott_TestRF!G59,1,0)</f>
        <v>0</v>
      </c>
      <c r="H43" s="6">
        <f>if(Scott_Knott_TestRF!H60=Scott_Knott_TestRF!H59,1,0)</f>
        <v>0</v>
      </c>
      <c r="I43" s="6">
        <f>if(Scott_Knott_TestRF!I60=Scott_Knott_TestRF!I59,1,0)</f>
        <v>0</v>
      </c>
      <c r="J43" s="6">
        <f>if(Scott_Knott_TestRF!J60=Scott_Knott_TestRF!J59,1,0)</f>
        <v>0</v>
      </c>
      <c r="K43" s="6">
        <f>if(Scott_Knott_TestRF!K60=Scott_Knott_TestRF!K59,1,0)</f>
        <v>1</v>
      </c>
      <c r="L43" s="6">
        <f>if(Scott_Knott_TestRF!L60=Scott_Knott_TestRF!L59,1,0)</f>
        <v>1</v>
      </c>
      <c r="M43" s="20">
        <f t="shared" si="9"/>
        <v>4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if(Scott_Knott_TestRF!B60&gt;Scott_Knott_TestRF!B59,1,0)</f>
        <v>0</v>
      </c>
      <c r="C44" s="20">
        <f>if(Scott_Knott_TestRF!C60&gt;Scott_Knott_TestRF!C59,1,0)</f>
        <v>0</v>
      </c>
      <c r="D44" s="20">
        <f>if(Scott_Knott_TestRF!D60&gt;Scott_Knott_TestRF!D59,1,0)</f>
        <v>0</v>
      </c>
      <c r="E44" s="20">
        <f>if(Scott_Knott_TestRF!E60&gt;Scott_Knott_TestRF!E59,1,0)</f>
        <v>0</v>
      </c>
      <c r="F44" s="20">
        <f>if(Scott_Knott_TestRF!F60&gt;Scott_Knott_TestRF!F59,1,0)</f>
        <v>0</v>
      </c>
      <c r="G44" s="20">
        <f>if(Scott_Knott_TestRF!G60&gt;Scott_Knott_TestRF!G59,1,0)</f>
        <v>0</v>
      </c>
      <c r="H44" s="20">
        <f>if(Scott_Knott_TestRF!H60&gt;Scott_Knott_TestRF!H59,1,0)</f>
        <v>0</v>
      </c>
      <c r="I44" s="20">
        <f>if(Scott_Knott_TestRF!I60&gt;Scott_Knott_TestRF!I59,1,0)</f>
        <v>0</v>
      </c>
      <c r="J44" s="20">
        <f>if(Scott_Knott_TestRF!J60&gt;Scott_Knott_TestRF!J59,1,0)</f>
        <v>0</v>
      </c>
      <c r="K44" s="20">
        <f>if(Scott_Knott_TestRF!K60&gt;Scott_Knott_TestRF!K59,1,0)</f>
        <v>0</v>
      </c>
      <c r="L44" s="20">
        <f>if(Scott_Knott_TestRF!L60&gt;Scott_Knott_TestRF!L59,1,0)</f>
        <v>0</v>
      </c>
      <c r="M44" s="20">
        <f t="shared" si="9"/>
        <v>0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35</v>
      </c>
    </row>
    <row r="47">
      <c r="L47" s="6" t="s">
        <v>141</v>
      </c>
      <c r="M47" s="20">
        <f t="shared" si="10"/>
        <v>41</v>
      </c>
    </row>
    <row r="48">
      <c r="L48" s="6" t="s">
        <v>143</v>
      </c>
      <c r="M48" s="20">
        <f t="shared" si="10"/>
        <v>23</v>
      </c>
    </row>
    <row r="49">
      <c r="M49" s="20">
        <f>SUM(M46:AC48)</f>
        <v>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if(Scott_Knott_TestRF!B6&lt;Scott_Knott_TestRF!B3,1,0)</f>
        <v>0</v>
      </c>
      <c r="C2" s="36">
        <f>if(Scott_Knott_TestRF!C6&lt;Scott_Knott_TestRF!C3,1,0)</f>
        <v>0</v>
      </c>
      <c r="D2" s="36">
        <f>if(Scott_Knott_TestRF!D6&lt;Scott_Knott_TestRF!D3,1,0)</f>
        <v>0</v>
      </c>
      <c r="E2" s="36">
        <f>if(Scott_Knott_TestRF!E6&lt;Scott_Knott_TestRF!E3,1,0)</f>
        <v>1</v>
      </c>
      <c r="F2" s="36">
        <f>if(Scott_Knott_TestRF!F6&lt;Scott_Knott_TestRF!F3,1,0)</f>
        <v>0</v>
      </c>
      <c r="G2" s="36">
        <f>if(Scott_Knott_TestRF!G6&lt;Scott_Knott_TestRF!G3,1,0)</f>
        <v>1</v>
      </c>
      <c r="H2" s="36">
        <f>if(Scott_Knott_TestRF!H6&lt;Scott_Knott_TestRF!H3,1,0)</f>
        <v>0</v>
      </c>
      <c r="I2" s="36">
        <f>if(Scott_Knott_TestRF!I6&lt;Scott_Knott_TestRF!I3,1,0)</f>
        <v>1</v>
      </c>
      <c r="J2" s="36">
        <f>if(Scott_Knott_TestRF!J6&lt;Scott_Knott_TestRF!J3,1,0)</f>
        <v>0</v>
      </c>
      <c r="K2" s="36">
        <f>if(Scott_Knott_TestRF!K6&lt;Scott_Knott_TestRF!K3,1,0)</f>
        <v>0</v>
      </c>
      <c r="L2" s="36">
        <f>if(Scott_Knott_TestRF!L6&lt;Scott_Knott_TestRF!L3,1,0)</f>
        <v>0</v>
      </c>
      <c r="M2" s="29">
        <f t="shared" ref="M2:M4" si="1">SUM(B2:L2)</f>
        <v>3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if(Scott_Knott_TestRF!B6=Scott_Knott_TestRF!B3,1,0)</f>
        <v>0</v>
      </c>
      <c r="C3" s="36">
        <f>if(Scott_Knott_TestRF!C6=Scott_Knott_TestRF!C3,1,0)</f>
        <v>0</v>
      </c>
      <c r="D3" s="36">
        <f>if(Scott_Knott_TestRF!D6=Scott_Knott_TestRF!D3,1,0)</f>
        <v>0</v>
      </c>
      <c r="E3" s="36">
        <f>if(Scott_Knott_TestRF!E6=Scott_Knott_TestRF!E3,1,0)</f>
        <v>0</v>
      </c>
      <c r="F3" s="36">
        <f>if(Scott_Knott_TestRF!F6=Scott_Knott_TestRF!F3,1,0)</f>
        <v>0</v>
      </c>
      <c r="G3" s="36">
        <f>if(Scott_Knott_TestRF!G6=Scott_Knott_TestRF!G3,1,0)</f>
        <v>0</v>
      </c>
      <c r="H3" s="36">
        <f>if(Scott_Knott_TestRF!H6=Scott_Knott_TestRF!H3,1,0)</f>
        <v>1</v>
      </c>
      <c r="I3" s="36">
        <f>if(Scott_Knott_TestRF!I6=Scott_Knott_TestRF!I3,1,0)</f>
        <v>0</v>
      </c>
      <c r="J3" s="36">
        <f>if(Scott_Knott_TestRF!J6=Scott_Knott_TestRF!J3,1,0)</f>
        <v>0</v>
      </c>
      <c r="K3" s="36">
        <f>if(Scott_Knott_TestRF!K6=Scott_Knott_TestRF!K3,1,0)</f>
        <v>0</v>
      </c>
      <c r="L3" s="36">
        <f>if(Scott_Knott_TestRF!L6=Scott_Knott_TestRF!L3,1,0)</f>
        <v>0</v>
      </c>
      <c r="M3" s="29">
        <f t="shared" si="1"/>
        <v>1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if(Scott_Knott_TestRF!B6&gt;Scott_Knott_TestRF!B3,1,0)</f>
        <v>1</v>
      </c>
      <c r="C4" s="36">
        <f>if(Scott_Knott_TestRF!C6&gt;Scott_Knott_TestRF!C3,1,0)</f>
        <v>1</v>
      </c>
      <c r="D4" s="36">
        <f>if(Scott_Knott_TestRF!D6&gt;Scott_Knott_TestRF!D3,1,0)</f>
        <v>1</v>
      </c>
      <c r="E4" s="36">
        <f>if(Scott_Knott_TestRF!E6&gt;Scott_Knott_TestRF!E3,1,0)</f>
        <v>0</v>
      </c>
      <c r="F4" s="36">
        <f>if(Scott_Knott_TestRF!F6&gt;Scott_Knott_TestRF!F3,1,0)</f>
        <v>1</v>
      </c>
      <c r="G4" s="36">
        <f>if(Scott_Knott_TestRF!G6&gt;Scott_Knott_TestRF!G3,1,0)</f>
        <v>0</v>
      </c>
      <c r="H4" s="36">
        <f>if(Scott_Knott_TestRF!H6&gt;Scott_Knott_TestRF!H3,1,0)</f>
        <v>0</v>
      </c>
      <c r="I4" s="36">
        <f>if(Scott_Knott_TestRF!I6&gt;Scott_Knott_TestRF!I3,1,0)</f>
        <v>0</v>
      </c>
      <c r="J4" s="36">
        <f>if(Scott_Knott_TestRF!J6&gt;Scott_Knott_TestRF!J3,1,0)</f>
        <v>1</v>
      </c>
      <c r="K4" s="36">
        <f>if(Scott_Knott_TestRF!K6&gt;Scott_Knott_TestRF!K3,1,0)</f>
        <v>1</v>
      </c>
      <c r="L4" s="36">
        <f>if(Scott_Knott_TestRF!L6&gt;Scott_Knott_TestRF!L3,1,0)</f>
        <v>1</v>
      </c>
      <c r="M4" s="29">
        <f t="shared" si="1"/>
        <v>7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if(Scott_Knott_TestRF!B13&lt;Scott_Knott_TestRF!B10,1,0)</f>
        <v>0</v>
      </c>
      <c r="C7" s="20">
        <f>if(Scott_Knott_TestRF!C13&lt;Scott_Knott_TestRF!C10,1,0)</f>
        <v>0</v>
      </c>
      <c r="D7" s="20">
        <f>if(Scott_Knott_TestRF!D13&lt;Scott_Knott_TestRF!D10,1,0)</f>
        <v>0</v>
      </c>
      <c r="E7" s="20">
        <f>if(Scott_Knott_TestRF!E13&lt;Scott_Knott_TestRF!E10,1,0)</f>
        <v>0</v>
      </c>
      <c r="F7" s="20">
        <f>if(Scott_Knott_TestRF!F13&lt;Scott_Knott_TestRF!F10,1,0)</f>
        <v>0</v>
      </c>
      <c r="G7" s="20">
        <f>if(Scott_Knott_TestRF!G13&lt;Scott_Knott_TestRF!G10,1,0)</f>
        <v>0</v>
      </c>
      <c r="H7" s="20">
        <f>if(Scott_Knott_TestRF!H13&lt;Scott_Knott_TestRF!H10,1,0)</f>
        <v>0</v>
      </c>
      <c r="I7" s="20">
        <f>if(Scott_Knott_TestRF!I13&lt;Scott_Knott_TestRF!I10,1,0)</f>
        <v>0</v>
      </c>
      <c r="J7" s="20">
        <f>if(Scott_Knott_TestRF!J13&lt;Scott_Knott_TestRF!J10,1,0)</f>
        <v>0</v>
      </c>
      <c r="K7" s="20">
        <f>if(Scott_Knott_TestRF!K13&lt;Scott_Knott_TestRF!K10,1,0)</f>
        <v>0</v>
      </c>
      <c r="L7" s="20">
        <f>if(Scott_Knott_TestRF!L13&lt;Scott_Knott_TestRF!L10,1,0)</f>
        <v>0</v>
      </c>
      <c r="M7" s="20">
        <f t="shared" ref="M7:M9" si="2">SUM(B7:L7)</f>
        <v>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if(Scott_Knott_TestRF!B13=Scott_Knott_TestRF!B10,1,0)</f>
        <v>0</v>
      </c>
      <c r="C8" s="6">
        <f>if(Scott_Knott_TestRF!C13=Scott_Knott_TestRF!C10,1,0)</f>
        <v>0</v>
      </c>
      <c r="D8" s="6">
        <f>if(Scott_Knott_TestRF!D13=Scott_Knott_TestRF!D10,1,0)</f>
        <v>1</v>
      </c>
      <c r="E8" s="6">
        <f>if(Scott_Knott_TestRF!E13=Scott_Knott_TestRF!E10,1,0)</f>
        <v>0</v>
      </c>
      <c r="F8" s="6">
        <f>if(Scott_Knott_TestRF!F13=Scott_Knott_TestRF!F10,1,0)</f>
        <v>0</v>
      </c>
      <c r="G8" s="6">
        <f>if(Scott_Knott_TestRF!G13=Scott_Knott_TestRF!G10,1,0)</f>
        <v>0</v>
      </c>
      <c r="H8" s="6">
        <f>if(Scott_Knott_TestRF!H13=Scott_Knott_TestRF!H10,1,0)</f>
        <v>1</v>
      </c>
      <c r="I8" s="6">
        <f>if(Scott_Knott_TestRF!I13=Scott_Knott_TestRF!I10,1,0)</f>
        <v>0</v>
      </c>
      <c r="J8" s="6">
        <f>if(Scott_Knott_TestRF!J13=Scott_Knott_TestRF!J10,1,0)</f>
        <v>1</v>
      </c>
      <c r="K8" s="6">
        <f>if(Scott_Knott_TestRF!K13=Scott_Knott_TestRF!K10,1,0)</f>
        <v>1</v>
      </c>
      <c r="L8" s="6">
        <f>if(Scott_Knott_TestRF!L13=Scott_Knott_TestRF!L10,1,0)</f>
        <v>0</v>
      </c>
      <c r="M8" s="20">
        <f t="shared" si="2"/>
        <v>4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if(Scott_Knott_TestRF!B13&gt;Scott_Knott_TestRF!B10,1,0)</f>
        <v>1</v>
      </c>
      <c r="C9" s="20">
        <f>if(Scott_Knott_TestRF!C13&gt;Scott_Knott_TestRF!C10,1,0)</f>
        <v>1</v>
      </c>
      <c r="D9" s="20">
        <f>if(Scott_Knott_TestRF!D13&gt;Scott_Knott_TestRF!D10,1,0)</f>
        <v>0</v>
      </c>
      <c r="E9" s="20">
        <f>if(Scott_Knott_TestRF!E13&gt;Scott_Knott_TestRF!E10,1,0)</f>
        <v>1</v>
      </c>
      <c r="F9" s="20">
        <f>if(Scott_Knott_TestRF!F13&gt;Scott_Knott_TestRF!F10,1,0)</f>
        <v>1</v>
      </c>
      <c r="G9" s="20">
        <f>if(Scott_Knott_TestRF!G13&gt;Scott_Knott_TestRF!G10,1,0)</f>
        <v>1</v>
      </c>
      <c r="H9" s="20">
        <f>if(Scott_Knott_TestRF!H13&gt;Scott_Knott_TestRF!H10,1,0)</f>
        <v>0</v>
      </c>
      <c r="I9" s="20">
        <f>if(Scott_Knott_TestRF!I13&gt;Scott_Knott_TestRF!I10,1,0)</f>
        <v>1</v>
      </c>
      <c r="J9" s="20">
        <f>if(Scott_Knott_TestRF!J13&gt;Scott_Knott_TestRF!J10,1,0)</f>
        <v>0</v>
      </c>
      <c r="K9" s="20">
        <f>if(Scott_Knott_TestRF!K13&gt;Scott_Knott_TestRF!K10,1,0)</f>
        <v>0</v>
      </c>
      <c r="L9" s="20">
        <f>if(Scott_Knott_TestRF!L13&gt;Scott_Knott_TestRF!L10,1,0)</f>
        <v>1</v>
      </c>
      <c r="M9" s="20">
        <f t="shared" si="2"/>
        <v>7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if(Scott_Knott_TestRF!B20&lt;Scott_Knott_TestRF!B17,1,0)</f>
        <v>0</v>
      </c>
      <c r="C12" s="20">
        <f>if(Scott_Knott_TestRF!C20&lt;Scott_Knott_TestRF!C17,1,0)</f>
        <v>0</v>
      </c>
      <c r="D12" s="20">
        <f>if(Scott_Knott_TestRF!D20&lt;Scott_Knott_TestRF!D17,1,0)</f>
        <v>0</v>
      </c>
      <c r="E12" s="20">
        <f>if(Scott_Knott_TestRF!E20&lt;Scott_Knott_TestRF!E17,1,0)</f>
        <v>0</v>
      </c>
      <c r="F12" s="20">
        <f>if(Scott_Knott_TestRF!F20&lt;Scott_Knott_TestRF!F17,1,0)</f>
        <v>0</v>
      </c>
      <c r="G12" s="20">
        <f>if(Scott_Knott_TestRF!G20&lt;Scott_Knott_TestRF!G17,1,0)</f>
        <v>0</v>
      </c>
      <c r="H12" s="20">
        <f>if(Scott_Knott_TestRF!H20&lt;Scott_Knott_TestRF!H17,1,0)</f>
        <v>0</v>
      </c>
      <c r="I12" s="20">
        <f>if(Scott_Knott_TestRF!I20&lt;Scott_Knott_TestRF!I17,1,0)</f>
        <v>0</v>
      </c>
      <c r="J12" s="20">
        <f>if(Scott_Knott_TestRF!J20&lt;Scott_Knott_TestRF!J17,1,0)</f>
        <v>0</v>
      </c>
      <c r="K12" s="20">
        <f>if(Scott_Knott_TestRF!K20&lt;Scott_Knott_TestRF!K17,1,0)</f>
        <v>0</v>
      </c>
      <c r="L12" s="20">
        <f>if(Scott_Knott_TestRF!L20&lt;Scott_Knott_TestRF!L17,1,0)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if(Scott_Knott_TestRF!B20=Scott_Knott_TestRF!B17,1,0)</f>
        <v>0</v>
      </c>
      <c r="C13" s="6">
        <f>if(Scott_Knott_TestRF!C20=Scott_Knott_TestRF!C17,1,0)</f>
        <v>0</v>
      </c>
      <c r="D13" s="6">
        <f>if(Scott_Knott_TestRF!D20=Scott_Knott_TestRF!D17,1,0)</f>
        <v>1</v>
      </c>
      <c r="E13" s="6">
        <f>if(Scott_Knott_TestRF!E20=Scott_Knott_TestRF!E17,1,0)</f>
        <v>0</v>
      </c>
      <c r="F13" s="6">
        <f>if(Scott_Knott_TestRF!F20=Scott_Knott_TestRF!F17,1,0)</f>
        <v>0</v>
      </c>
      <c r="G13" s="6">
        <f>if(Scott_Knott_TestRF!G20=Scott_Knott_TestRF!G17,1,0)</f>
        <v>0</v>
      </c>
      <c r="H13" s="6">
        <f>if(Scott_Knott_TestRF!H20=Scott_Knott_TestRF!H17,1,0)</f>
        <v>0</v>
      </c>
      <c r="I13" s="6">
        <f>if(Scott_Knott_TestRF!I20=Scott_Knott_TestRF!I17,1,0)</f>
        <v>0</v>
      </c>
      <c r="J13" s="6">
        <f>if(Scott_Knott_TestRF!J20=Scott_Knott_TestRF!J17,1,0)</f>
        <v>1</v>
      </c>
      <c r="K13" s="6">
        <f>if(Scott_Knott_TestRF!K20=Scott_Knott_TestRF!K17,1,0)</f>
        <v>1</v>
      </c>
      <c r="L13" s="6">
        <f>if(Scott_Knott_TestRF!L20=Scott_Knott_TestRF!L17,1,0)</f>
        <v>0</v>
      </c>
      <c r="M13" s="20">
        <f t="shared" si="3"/>
        <v>3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if(Scott_Knott_TestRF!B20&gt;Scott_Knott_TestRF!B17,1,0)</f>
        <v>1</v>
      </c>
      <c r="C14" s="20">
        <f>if(Scott_Knott_TestRF!C20&gt;Scott_Knott_TestRF!C17,1,0)</f>
        <v>1</v>
      </c>
      <c r="D14" s="20">
        <f>if(Scott_Knott_TestRF!D20&gt;Scott_Knott_TestRF!D17,1,0)</f>
        <v>0</v>
      </c>
      <c r="E14" s="20">
        <f>if(Scott_Knott_TestRF!E20&gt;Scott_Knott_TestRF!E17,1,0)</f>
        <v>1</v>
      </c>
      <c r="F14" s="20">
        <f>if(Scott_Knott_TestRF!F20&gt;Scott_Knott_TestRF!F17,1,0)</f>
        <v>1</v>
      </c>
      <c r="G14" s="20">
        <f>if(Scott_Knott_TestRF!G20&gt;Scott_Knott_TestRF!G17,1,0)</f>
        <v>1</v>
      </c>
      <c r="H14" s="20">
        <f>if(Scott_Knott_TestRF!H20&gt;Scott_Knott_TestRF!H17,1,0)</f>
        <v>1</v>
      </c>
      <c r="I14" s="20">
        <f>if(Scott_Knott_TestRF!I20&gt;Scott_Knott_TestRF!I17,1,0)</f>
        <v>1</v>
      </c>
      <c r="J14" s="20">
        <f>if(Scott_Knott_TestRF!J20&gt;Scott_Knott_TestRF!J17,1,0)</f>
        <v>0</v>
      </c>
      <c r="K14" s="20">
        <f>if(Scott_Knott_TestRF!K20&gt;Scott_Knott_TestRF!K17,1,0)</f>
        <v>0</v>
      </c>
      <c r="L14" s="20">
        <f>if(Scott_Knott_TestRF!L20&gt;Scott_Knott_TestRF!L17,1,0)</f>
        <v>1</v>
      </c>
      <c r="M14" s="20">
        <f t="shared" si="3"/>
        <v>8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if(Scott_Knott_TestRF!B27&lt;Scott_Knott_TestRF!B24,1,0)</f>
        <v>0</v>
      </c>
      <c r="C17" s="20">
        <f>if(Scott_Knott_TestRF!C27&lt;Scott_Knott_TestRF!C24,1,0)</f>
        <v>0</v>
      </c>
      <c r="D17" s="20">
        <f>if(Scott_Knott_TestRF!D27&lt;Scott_Knott_TestRF!D24,1,0)</f>
        <v>0</v>
      </c>
      <c r="E17" s="20">
        <f>if(Scott_Knott_TestRF!E27&lt;Scott_Knott_TestRF!E24,1,0)</f>
        <v>0</v>
      </c>
      <c r="F17" s="20">
        <f>if(Scott_Knott_TestRF!F27&lt;Scott_Knott_TestRF!F24,1,0)</f>
        <v>0</v>
      </c>
      <c r="G17" s="20">
        <f>if(Scott_Knott_TestRF!G27&lt;Scott_Knott_TestRF!G24,1,0)</f>
        <v>0</v>
      </c>
      <c r="H17" s="20">
        <f>if(Scott_Knott_TestRF!H27&lt;Scott_Knott_TestRF!H24,1,0)</f>
        <v>0</v>
      </c>
      <c r="I17" s="20">
        <f>if(Scott_Knott_TestRF!I27&lt;Scott_Knott_TestRF!I24,1,0)</f>
        <v>0</v>
      </c>
      <c r="J17" s="20">
        <f>if(Scott_Knott_TestRF!J27&lt;Scott_Knott_TestRF!J24,1,0)</f>
        <v>0</v>
      </c>
      <c r="K17" s="20">
        <f>if(Scott_Knott_TestRF!K27&lt;Scott_Knott_TestRF!K24,1,0)</f>
        <v>0</v>
      </c>
      <c r="L17" s="20">
        <f>if(Scott_Knott_TestRF!L27&lt;Scott_Knott_TestRF!L24,1,0)</f>
        <v>0</v>
      </c>
      <c r="M17" s="20">
        <f t="shared" ref="M17:M19" si="4">SUM(B17:L17)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if(Scott_Knott_TestRF!B27=Scott_Knott_TestRF!B24,1,0)</f>
        <v>0</v>
      </c>
      <c r="C18" s="6">
        <f>if(Scott_Knott_TestRF!C27=Scott_Knott_TestRF!C24,1,0)</f>
        <v>0</v>
      </c>
      <c r="D18" s="6">
        <f>if(Scott_Knott_TestRF!D27=Scott_Knott_TestRF!D24,1,0)</f>
        <v>1</v>
      </c>
      <c r="E18" s="6">
        <f>if(Scott_Knott_TestRF!E27=Scott_Knott_TestRF!E24,1,0)</f>
        <v>0</v>
      </c>
      <c r="F18" s="6">
        <f>if(Scott_Knott_TestRF!F27=Scott_Knott_TestRF!F24,1,0)</f>
        <v>0</v>
      </c>
      <c r="G18" s="6">
        <f>if(Scott_Knott_TestRF!G27=Scott_Knott_TestRF!G24,1,0)</f>
        <v>0</v>
      </c>
      <c r="H18" s="6">
        <f>if(Scott_Knott_TestRF!H27=Scott_Knott_TestRF!H24,1,0)</f>
        <v>0</v>
      </c>
      <c r="I18" s="6">
        <f>if(Scott_Knott_TestRF!I27=Scott_Knott_TestRF!I24,1,0)</f>
        <v>0</v>
      </c>
      <c r="J18" s="6">
        <f>if(Scott_Knott_TestRF!J27=Scott_Knott_TestRF!J24,1,0)</f>
        <v>1</v>
      </c>
      <c r="K18" s="6">
        <f>if(Scott_Knott_TestRF!K27=Scott_Knott_TestRF!K24,1,0)</f>
        <v>1</v>
      </c>
      <c r="L18" s="6">
        <f>if(Scott_Knott_TestRF!L27=Scott_Knott_TestRF!L24,1,0)</f>
        <v>0</v>
      </c>
      <c r="M18" s="20">
        <f t="shared" si="4"/>
        <v>3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if(Scott_Knott_TestRF!B27&gt;Scott_Knott_TestRF!B24,1,0)</f>
        <v>1</v>
      </c>
      <c r="C19" s="20">
        <f>if(Scott_Knott_TestRF!C27&gt;Scott_Knott_TestRF!C24,1,0)</f>
        <v>1</v>
      </c>
      <c r="D19" s="20">
        <f>if(Scott_Knott_TestRF!D27&gt;Scott_Knott_TestRF!D24,1,0)</f>
        <v>0</v>
      </c>
      <c r="E19" s="20">
        <f>if(Scott_Knott_TestRF!E27&gt;Scott_Knott_TestRF!E24,1,0)</f>
        <v>1</v>
      </c>
      <c r="F19" s="20">
        <f>if(Scott_Knott_TestRF!F27&gt;Scott_Knott_TestRF!F24,1,0)</f>
        <v>1</v>
      </c>
      <c r="G19" s="20">
        <f>if(Scott_Knott_TestRF!G27&gt;Scott_Knott_TestRF!G24,1,0)</f>
        <v>1</v>
      </c>
      <c r="H19" s="20">
        <f>if(Scott_Knott_TestRF!H27&gt;Scott_Knott_TestRF!H24,1,0)</f>
        <v>1</v>
      </c>
      <c r="I19" s="20">
        <f>if(Scott_Knott_TestRF!I27&gt;Scott_Knott_TestRF!I24,1,0)</f>
        <v>1</v>
      </c>
      <c r="J19" s="20">
        <f>if(Scott_Knott_TestRF!J27&gt;Scott_Knott_TestRF!J24,1,0)</f>
        <v>0</v>
      </c>
      <c r="K19" s="20">
        <f>if(Scott_Knott_TestRF!K27&gt;Scott_Knott_TestRF!K24,1,0)</f>
        <v>0</v>
      </c>
      <c r="L19" s="20">
        <f>if(Scott_Knott_TestRF!L27&gt;Scott_Knott_TestRF!L24,1,0)</f>
        <v>1</v>
      </c>
      <c r="M19" s="20">
        <f t="shared" si="4"/>
        <v>8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if(Scott_Knott_TestRF!B34&lt;Scott_Knott_TestRF!B31,1,0)</f>
        <v>0</v>
      </c>
      <c r="C22" s="20">
        <f>if(Scott_Knott_TestRF!C34&lt;Scott_Knott_TestRF!C31,1,0)</f>
        <v>0</v>
      </c>
      <c r="D22" s="20">
        <f>if(Scott_Knott_TestRF!D34&lt;Scott_Knott_TestRF!D31,1,0)</f>
        <v>0</v>
      </c>
      <c r="E22" s="20">
        <f>if(Scott_Knott_TestRF!E34&lt;Scott_Knott_TestRF!E31,1,0)</f>
        <v>0</v>
      </c>
      <c r="F22" s="20">
        <f>if(Scott_Knott_TestRF!F34&lt;Scott_Knott_TestRF!F31,1,0)</f>
        <v>0</v>
      </c>
      <c r="G22" s="20">
        <f>if(Scott_Knott_TestRF!G34&lt;Scott_Knott_TestRF!G31,1,0)</f>
        <v>0</v>
      </c>
      <c r="H22" s="20">
        <f>if(Scott_Knott_TestRF!H34&lt;Scott_Knott_TestRF!H31,1,0)</f>
        <v>0</v>
      </c>
      <c r="I22" s="20">
        <f>if(Scott_Knott_TestRF!I34&lt;Scott_Knott_TestRF!I31,1,0)</f>
        <v>0</v>
      </c>
      <c r="J22" s="20">
        <f>if(Scott_Knott_TestRF!J34&lt;Scott_Knott_TestRF!J31,1,0)</f>
        <v>1</v>
      </c>
      <c r="K22" s="20">
        <f>if(Scott_Knott_TestRF!K34&lt;Scott_Knott_TestRF!K31,1,0)</f>
        <v>1</v>
      </c>
      <c r="L22" s="20">
        <f>if(Scott_Knott_TestRF!L34&lt;Scott_Knott_TestRF!L31,1,0)</f>
        <v>0</v>
      </c>
      <c r="M22" s="20">
        <f t="shared" ref="M22:M24" si="5">SUM(B22:L22)</f>
        <v>2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if(Scott_Knott_TestRF!B34=Scott_Knott_TestRF!B31,1,0)</f>
        <v>0</v>
      </c>
      <c r="C23" s="6">
        <f>if(Scott_Knott_TestRF!C34=Scott_Knott_TestRF!C31,1,0)</f>
        <v>0</v>
      </c>
      <c r="D23" s="6">
        <f>if(Scott_Knott_TestRF!D34=Scott_Knott_TestRF!D31,1,0)</f>
        <v>1</v>
      </c>
      <c r="E23" s="6">
        <f>if(Scott_Knott_TestRF!E34=Scott_Knott_TestRF!E31,1,0)</f>
        <v>0</v>
      </c>
      <c r="F23" s="6">
        <f>if(Scott_Knott_TestRF!F34=Scott_Knott_TestRF!F31,1,0)</f>
        <v>0</v>
      </c>
      <c r="G23" s="6">
        <f>if(Scott_Knott_TestRF!G34=Scott_Knott_TestRF!G31,1,0)</f>
        <v>0</v>
      </c>
      <c r="H23" s="6">
        <f>if(Scott_Knott_TestRF!H34=Scott_Knott_TestRF!H31,1,0)</f>
        <v>1</v>
      </c>
      <c r="I23" s="6">
        <f>if(Scott_Knott_TestRF!I34=Scott_Knott_TestRF!I31,1,0)</f>
        <v>0</v>
      </c>
      <c r="J23" s="6">
        <f>if(Scott_Knott_TestRF!J34=Scott_Knott_TestRF!J31,1,0)</f>
        <v>0</v>
      </c>
      <c r="K23" s="6">
        <f>if(Scott_Knott_TestRF!K34=Scott_Knott_TestRF!K31,1,0)</f>
        <v>0</v>
      </c>
      <c r="L23" s="6">
        <f>if(Scott_Knott_TestRF!L34=Scott_Knott_TestRF!L31,1,0)</f>
        <v>0</v>
      </c>
      <c r="M23" s="20">
        <f t="shared" si="5"/>
        <v>2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if(Scott_Knott_TestRF!B34&gt;Scott_Knott_TestRF!B31,1,0)</f>
        <v>1</v>
      </c>
      <c r="C24" s="20">
        <f>if(Scott_Knott_TestRF!C34&gt;Scott_Knott_TestRF!C31,1,0)</f>
        <v>1</v>
      </c>
      <c r="D24" s="20">
        <f>if(Scott_Knott_TestRF!D34&gt;Scott_Knott_TestRF!D31,1,0)</f>
        <v>0</v>
      </c>
      <c r="E24" s="20">
        <f>if(Scott_Knott_TestRF!E34&gt;Scott_Knott_TestRF!E31,1,0)</f>
        <v>1</v>
      </c>
      <c r="F24" s="20">
        <f>if(Scott_Knott_TestRF!F34&gt;Scott_Knott_TestRF!F31,1,0)</f>
        <v>1</v>
      </c>
      <c r="G24" s="20">
        <f>if(Scott_Knott_TestRF!G34&gt;Scott_Knott_TestRF!G31,1,0)</f>
        <v>1</v>
      </c>
      <c r="H24" s="20">
        <f>if(Scott_Knott_TestRF!H34&gt;Scott_Knott_TestRF!H31,1,0)</f>
        <v>0</v>
      </c>
      <c r="I24" s="20">
        <f>if(Scott_Knott_TestRF!I34&gt;Scott_Knott_TestRF!I31,1,0)</f>
        <v>1</v>
      </c>
      <c r="J24" s="20">
        <f>if(Scott_Knott_TestRF!J34&gt;Scott_Knott_TestRF!J31,1,0)</f>
        <v>0</v>
      </c>
      <c r="K24" s="20">
        <f>if(Scott_Knott_TestRF!K34&gt;Scott_Knott_TestRF!K31,1,0)</f>
        <v>0</v>
      </c>
      <c r="L24" s="20">
        <f>if(Scott_Knott_TestRF!L34&gt;Scott_Knott_TestRF!L31,1,0)</f>
        <v>1</v>
      </c>
      <c r="M24" s="20">
        <f t="shared" si="5"/>
        <v>7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if(Scott_Knott_TestRF!B41&lt;Scott_Knott_TestRF!B38,1,0)</f>
        <v>0</v>
      </c>
      <c r="C27" s="20">
        <f>if(Scott_Knott_TestRF!C41&lt;Scott_Knott_TestRF!C38,1,0)</f>
        <v>1</v>
      </c>
      <c r="D27" s="20">
        <f>if(Scott_Knott_TestRF!D41&lt;Scott_Knott_TestRF!D38,1,0)</f>
        <v>1</v>
      </c>
      <c r="E27" s="20">
        <f>if(Scott_Knott_TestRF!E41&lt;Scott_Knott_TestRF!E38,1,0)</f>
        <v>0</v>
      </c>
      <c r="F27" s="20">
        <f>if(Scott_Knott_TestRF!F41&lt;Scott_Knott_TestRF!F38,1,0)</f>
        <v>0</v>
      </c>
      <c r="G27" s="20">
        <f>if(Scott_Knott_TestRF!G41&lt;Scott_Knott_TestRF!G38,1,0)</f>
        <v>1</v>
      </c>
      <c r="H27" s="20">
        <f>if(Scott_Knott_TestRF!H41&lt;Scott_Knott_TestRF!H38,1,0)</f>
        <v>1</v>
      </c>
      <c r="I27" s="20">
        <f>if(Scott_Knott_TestRF!I41&lt;Scott_Knott_TestRF!I38,1,0)</f>
        <v>0</v>
      </c>
      <c r="J27" s="20">
        <f>if(Scott_Knott_TestRF!J41&lt;Scott_Knott_TestRF!J38,1,0)</f>
        <v>0</v>
      </c>
      <c r="K27" s="20">
        <f>if(Scott_Knott_TestRF!K41&lt;Scott_Knott_TestRF!K38,1,0)</f>
        <v>0</v>
      </c>
      <c r="L27" s="20">
        <f>if(Scott_Knott_TestRF!L41&lt;Scott_Knott_TestRF!L38,1,0)</f>
        <v>0</v>
      </c>
      <c r="M27" s="20">
        <f t="shared" ref="M27:M29" si="6">SUM(B27:L27)</f>
        <v>4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if(Scott_Knott_TestRF!B41=Scott_Knott_TestRF!B38,1,0)</f>
        <v>1</v>
      </c>
      <c r="C28" s="6">
        <f>if(Scott_Knott_TestRF!C41=Scott_Knott_TestRF!C38,1,0)</f>
        <v>0</v>
      </c>
      <c r="D28" s="6">
        <f>if(Scott_Knott_TestRF!D41=Scott_Knott_TestRF!D38,1,0)</f>
        <v>0</v>
      </c>
      <c r="E28" s="6">
        <f>if(Scott_Knott_TestRF!E41=Scott_Knott_TestRF!E38,1,0)</f>
        <v>1</v>
      </c>
      <c r="F28" s="6">
        <f>if(Scott_Knott_TestRF!F41=Scott_Knott_TestRF!F38,1,0)</f>
        <v>1</v>
      </c>
      <c r="G28" s="6">
        <f>if(Scott_Knott_TestRF!G41=Scott_Knott_TestRF!G38,1,0)</f>
        <v>0</v>
      </c>
      <c r="H28" s="6">
        <f>if(Scott_Knott_TestRF!H41=Scott_Knott_TestRF!H38,1,0)</f>
        <v>0</v>
      </c>
      <c r="I28" s="6">
        <f>if(Scott_Knott_TestRF!I41=Scott_Knott_TestRF!I38,1,0)</f>
        <v>1</v>
      </c>
      <c r="J28" s="6">
        <f>if(Scott_Knott_TestRF!J41=Scott_Knott_TestRF!J38,1,0)</f>
        <v>1</v>
      </c>
      <c r="K28" s="6">
        <f>if(Scott_Knott_TestRF!K41=Scott_Knott_TestRF!K38,1,0)</f>
        <v>1</v>
      </c>
      <c r="L28" s="6">
        <f>if(Scott_Knott_TestRF!L41=Scott_Knott_TestRF!L38,1,0)</f>
        <v>1</v>
      </c>
      <c r="M28" s="20">
        <f t="shared" si="6"/>
        <v>7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if(Scott_Knott_TestRF!B41&gt;Scott_Knott_TestRF!B38,1,0)</f>
        <v>0</v>
      </c>
      <c r="C29" s="20">
        <f>if(Scott_Knott_TestRF!C41&gt;Scott_Knott_TestRF!C38,1,0)</f>
        <v>0</v>
      </c>
      <c r="D29" s="20">
        <f>if(Scott_Knott_TestRF!D41&gt;Scott_Knott_TestRF!D38,1,0)</f>
        <v>0</v>
      </c>
      <c r="E29" s="20">
        <f>if(Scott_Knott_TestRF!E41&gt;Scott_Knott_TestRF!E38,1,0)</f>
        <v>0</v>
      </c>
      <c r="F29" s="20">
        <f>if(Scott_Knott_TestRF!F41&gt;Scott_Knott_TestRF!F38,1,0)</f>
        <v>0</v>
      </c>
      <c r="G29" s="20">
        <f>if(Scott_Knott_TestRF!G41&gt;Scott_Knott_TestRF!G38,1,0)</f>
        <v>0</v>
      </c>
      <c r="H29" s="20">
        <f>if(Scott_Knott_TestRF!H41&gt;Scott_Knott_TestRF!H38,1,0)</f>
        <v>0</v>
      </c>
      <c r="I29" s="20">
        <f>if(Scott_Knott_TestRF!I41&gt;Scott_Knott_TestRF!I38,1,0)</f>
        <v>0</v>
      </c>
      <c r="J29" s="20">
        <f>if(Scott_Knott_TestRF!J41&gt;Scott_Knott_TestRF!J38,1,0)</f>
        <v>0</v>
      </c>
      <c r="K29" s="20">
        <f>if(Scott_Knott_TestRF!K41&gt;Scott_Knott_TestRF!K38,1,0)</f>
        <v>0</v>
      </c>
      <c r="L29" s="20">
        <f>if(Scott_Knott_TestRF!L41&gt;Scott_Knott_TestRF!L38,1,0)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if(Scott_Knott_TestRF!B48&lt;Scott_Knott_TestRF!B45,1,0)</f>
        <v>0</v>
      </c>
      <c r="C32" s="20">
        <f>if(Scott_Knott_TestRF!C48&lt;Scott_Knott_TestRF!C45,1,0)</f>
        <v>1</v>
      </c>
      <c r="D32" s="20">
        <f>if(Scott_Knott_TestRF!D48&lt;Scott_Knott_TestRF!D45,1,0)</f>
        <v>1</v>
      </c>
      <c r="E32" s="20">
        <f>if(Scott_Knott_TestRF!E48&lt;Scott_Knott_TestRF!E45,1,0)</f>
        <v>1</v>
      </c>
      <c r="F32" s="20">
        <f>if(Scott_Knott_TestRF!F48&lt;Scott_Knott_TestRF!F45,1,0)</f>
        <v>0</v>
      </c>
      <c r="G32" s="20">
        <f>if(Scott_Knott_TestRF!G48&lt;Scott_Knott_TestRF!G45,1,0)</f>
        <v>1</v>
      </c>
      <c r="H32" s="20">
        <f>if(Scott_Knott_TestRF!H48&lt;Scott_Knott_TestRF!H45,1,0)</f>
        <v>1</v>
      </c>
      <c r="I32" s="20">
        <f>if(Scott_Knott_TestRF!I48&lt;Scott_Knott_TestRF!I45,1,0)</f>
        <v>0</v>
      </c>
      <c r="J32" s="20">
        <f>if(Scott_Knott_TestRF!J48&lt;Scott_Knott_TestRF!J45,1,0)</f>
        <v>0</v>
      </c>
      <c r="K32" s="20">
        <f>if(Scott_Knott_TestRF!K48&lt;Scott_Knott_TestRF!K45,1,0)</f>
        <v>0</v>
      </c>
      <c r="L32" s="20">
        <f>if(Scott_Knott_TestRF!L48&lt;Scott_Knott_TestRF!L45,1,0)</f>
        <v>0</v>
      </c>
      <c r="M32" s="20">
        <f t="shared" ref="M32:M34" si="7">SUM(B32:L32)</f>
        <v>5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if(Scott_Knott_TestRF!B48=Scott_Knott_TestRF!B45,1,0)</f>
        <v>1</v>
      </c>
      <c r="C33" s="6">
        <f>if(Scott_Knott_TestRF!C48=Scott_Knott_TestRF!C45,1,0)</f>
        <v>0</v>
      </c>
      <c r="D33" s="6">
        <f>if(Scott_Knott_TestRF!D48=Scott_Knott_TestRF!D45,1,0)</f>
        <v>0</v>
      </c>
      <c r="E33" s="6">
        <f>if(Scott_Knott_TestRF!E48=Scott_Knott_TestRF!E45,1,0)</f>
        <v>0</v>
      </c>
      <c r="F33" s="6">
        <f>if(Scott_Knott_TestRF!F48=Scott_Knott_TestRF!F45,1,0)</f>
        <v>1</v>
      </c>
      <c r="G33" s="6">
        <f>if(Scott_Knott_TestRF!G48=Scott_Knott_TestRF!G45,1,0)</f>
        <v>0</v>
      </c>
      <c r="H33" s="6">
        <f>if(Scott_Knott_TestRF!H48=Scott_Knott_TestRF!H45,1,0)</f>
        <v>0</v>
      </c>
      <c r="I33" s="6">
        <f>if(Scott_Knott_TestRF!I48=Scott_Knott_TestRF!I45,1,0)</f>
        <v>1</v>
      </c>
      <c r="J33" s="6">
        <f>if(Scott_Knott_TestRF!J48=Scott_Knott_TestRF!J45,1,0)</f>
        <v>1</v>
      </c>
      <c r="K33" s="6">
        <f>if(Scott_Knott_TestRF!K48=Scott_Knott_TestRF!K45,1,0)</f>
        <v>1</v>
      </c>
      <c r="L33" s="6">
        <f>if(Scott_Knott_TestRF!L48=Scott_Knott_TestRF!L45,1,0)</f>
        <v>1</v>
      </c>
      <c r="M33" s="20">
        <f t="shared" si="7"/>
        <v>6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if(Scott_Knott_TestRF!B48&gt;Scott_Knott_TestRF!B45,1,0)</f>
        <v>0</v>
      </c>
      <c r="C34" s="20">
        <f>if(Scott_Knott_TestRF!C48&gt;Scott_Knott_TestRF!C45,1,0)</f>
        <v>0</v>
      </c>
      <c r="D34" s="20">
        <f>if(Scott_Knott_TestRF!D48&gt;Scott_Knott_TestRF!D45,1,0)</f>
        <v>0</v>
      </c>
      <c r="E34" s="20">
        <f>if(Scott_Knott_TestRF!E48&gt;Scott_Knott_TestRF!E45,1,0)</f>
        <v>0</v>
      </c>
      <c r="F34" s="20">
        <f>if(Scott_Knott_TestRF!F48&gt;Scott_Knott_TestRF!F45,1,0)</f>
        <v>0</v>
      </c>
      <c r="G34" s="20">
        <f>if(Scott_Knott_TestRF!G48&gt;Scott_Knott_TestRF!G45,1,0)</f>
        <v>0</v>
      </c>
      <c r="H34" s="20">
        <f>if(Scott_Knott_TestRF!H48&gt;Scott_Knott_TestRF!H45,1,0)</f>
        <v>0</v>
      </c>
      <c r="I34" s="20">
        <f>if(Scott_Knott_TestRF!I48&gt;Scott_Knott_TestRF!I45,1,0)</f>
        <v>0</v>
      </c>
      <c r="J34" s="20">
        <f>if(Scott_Knott_TestRF!J48&gt;Scott_Knott_TestRF!J45,1,0)</f>
        <v>0</v>
      </c>
      <c r="K34" s="20">
        <f>if(Scott_Knott_TestRF!K48&gt;Scott_Knott_TestRF!K45,1,0)</f>
        <v>0</v>
      </c>
      <c r="L34" s="20">
        <f>if(Scott_Knott_TestRF!L48&gt;Scott_Knott_TestRF!L45,1,0)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if(Scott_Knott_TestRF!B55&lt;Scott_Knott_TestRF!B52,1,0)</f>
        <v>1</v>
      </c>
      <c r="C37" s="20">
        <f>if(Scott_Knott_TestRF!C55&lt;Scott_Knott_TestRF!C52,1,0)</f>
        <v>1</v>
      </c>
      <c r="D37" s="20">
        <f>if(Scott_Knott_TestRF!D55&lt;Scott_Knott_TestRF!D52,1,0)</f>
        <v>1</v>
      </c>
      <c r="E37" s="20">
        <f>if(Scott_Knott_TestRF!E55&lt;Scott_Knott_TestRF!E52,1,0)</f>
        <v>0</v>
      </c>
      <c r="F37" s="20">
        <f>if(Scott_Knott_TestRF!F55&lt;Scott_Knott_TestRF!F52,1,0)</f>
        <v>0</v>
      </c>
      <c r="G37" s="20">
        <f>if(Scott_Knott_TestRF!G55&lt;Scott_Knott_TestRF!G52,1,0)</f>
        <v>0</v>
      </c>
      <c r="H37" s="20">
        <f>if(Scott_Knott_TestRF!H55&lt;Scott_Knott_TestRF!H52,1,0)</f>
        <v>1</v>
      </c>
      <c r="I37" s="20">
        <f>if(Scott_Knott_TestRF!I55&lt;Scott_Knott_TestRF!I52,1,0)</f>
        <v>0</v>
      </c>
      <c r="J37" s="20">
        <f>if(Scott_Knott_TestRF!J55&lt;Scott_Knott_TestRF!J52,1,0)</f>
        <v>0</v>
      </c>
      <c r="K37" s="20">
        <f>if(Scott_Knott_TestRF!K55&lt;Scott_Knott_TestRF!K52,1,0)</f>
        <v>0</v>
      </c>
      <c r="L37" s="20">
        <f>if(Scott_Knott_TestRF!L55&lt;Scott_Knott_TestRF!L52,1,0)</f>
        <v>0</v>
      </c>
      <c r="M37" s="20">
        <f t="shared" ref="M37:M39" si="8">SUM(B37:L37)</f>
        <v>4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if(Scott_Knott_TestRF!B55=Scott_Knott_TestRF!B52,1,0)</f>
        <v>0</v>
      </c>
      <c r="C38" s="6">
        <f>if(Scott_Knott_TestRF!C55=Scott_Knott_TestRF!C52,1,0)</f>
        <v>0</v>
      </c>
      <c r="D38" s="6">
        <f>if(Scott_Knott_TestRF!D55=Scott_Knott_TestRF!D52,1,0)</f>
        <v>0</v>
      </c>
      <c r="E38" s="6">
        <f>if(Scott_Knott_TestRF!E55=Scott_Knott_TestRF!E52,1,0)</f>
        <v>0</v>
      </c>
      <c r="F38" s="6">
        <f>if(Scott_Knott_TestRF!F55=Scott_Knott_TestRF!F52,1,0)</f>
        <v>1</v>
      </c>
      <c r="G38" s="6">
        <f>if(Scott_Knott_TestRF!G55=Scott_Knott_TestRF!G52,1,0)</f>
        <v>1</v>
      </c>
      <c r="H38" s="6">
        <f>if(Scott_Knott_TestRF!H55=Scott_Knott_TestRF!H52,1,0)</f>
        <v>0</v>
      </c>
      <c r="I38" s="6">
        <f>if(Scott_Knott_TestRF!I55=Scott_Knott_TestRF!I52,1,0)</f>
        <v>1</v>
      </c>
      <c r="J38" s="6">
        <f>if(Scott_Knott_TestRF!J55=Scott_Knott_TestRF!J52,1,0)</f>
        <v>1</v>
      </c>
      <c r="K38" s="6">
        <f>if(Scott_Knott_TestRF!K55=Scott_Knott_TestRF!K52,1,0)</f>
        <v>1</v>
      </c>
      <c r="L38" s="6">
        <f>if(Scott_Knott_TestRF!L55=Scott_Knott_TestRF!L52,1,0)</f>
        <v>1</v>
      </c>
      <c r="M38" s="20">
        <f t="shared" si="8"/>
        <v>6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if(Scott_Knott_TestRF!B55&gt;Scott_Knott_TestRF!B52,1,0)</f>
        <v>0</v>
      </c>
      <c r="C39" s="20">
        <f>if(Scott_Knott_TestRF!C55&gt;Scott_Knott_TestRF!C52,1,0)</f>
        <v>0</v>
      </c>
      <c r="D39" s="20">
        <f>if(Scott_Knott_TestRF!D55&gt;Scott_Knott_TestRF!D52,1,0)</f>
        <v>0</v>
      </c>
      <c r="E39" s="20">
        <f>if(Scott_Knott_TestRF!E55&gt;Scott_Knott_TestRF!E52,1,0)</f>
        <v>1</v>
      </c>
      <c r="F39" s="20">
        <f>if(Scott_Knott_TestRF!F55&gt;Scott_Knott_TestRF!F52,1,0)</f>
        <v>0</v>
      </c>
      <c r="G39" s="20">
        <f>if(Scott_Knott_TestRF!G55&gt;Scott_Knott_TestRF!G52,1,0)</f>
        <v>0</v>
      </c>
      <c r="H39" s="20">
        <f>if(Scott_Knott_TestRF!H55&gt;Scott_Knott_TestRF!H52,1,0)</f>
        <v>0</v>
      </c>
      <c r="I39" s="20">
        <f>if(Scott_Knott_TestRF!I55&gt;Scott_Knott_TestRF!I52,1,0)</f>
        <v>0</v>
      </c>
      <c r="J39" s="20">
        <f>if(Scott_Knott_TestRF!J55&gt;Scott_Knott_TestRF!J52,1,0)</f>
        <v>0</v>
      </c>
      <c r="K39" s="20">
        <f>if(Scott_Knott_TestRF!K55&gt;Scott_Knott_TestRF!K52,1,0)</f>
        <v>0</v>
      </c>
      <c r="L39" s="20">
        <f>if(Scott_Knott_TestRF!L55&gt;Scott_Knott_TestRF!L52,1,0)</f>
        <v>0</v>
      </c>
      <c r="M39" s="20">
        <f t="shared" si="8"/>
        <v>1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if(Scott_Knott_TestRF!B62&lt;Scott_Knott_TestRF!B59,1,0)</f>
        <v>1</v>
      </c>
      <c r="C42" s="20">
        <f>if(Scott_Knott_TestRF!C62&lt;Scott_Knott_TestRF!C59,1,0)</f>
        <v>1</v>
      </c>
      <c r="D42" s="20">
        <f>if(Scott_Knott_TestRF!D62&lt;Scott_Knott_TestRF!D59,1,0)</f>
        <v>1</v>
      </c>
      <c r="E42" s="20">
        <f>if(Scott_Knott_TestRF!E62&lt;Scott_Knott_TestRF!E59,1,0)</f>
        <v>1</v>
      </c>
      <c r="F42" s="20">
        <f>if(Scott_Knott_TestRF!F62&lt;Scott_Knott_TestRF!F59,1,0)</f>
        <v>0</v>
      </c>
      <c r="G42" s="20">
        <f>if(Scott_Knott_TestRF!G62&lt;Scott_Knott_TestRF!G59,1,0)</f>
        <v>1</v>
      </c>
      <c r="H42" s="20">
        <f>if(Scott_Knott_TestRF!H62&lt;Scott_Knott_TestRF!H59,1,0)</f>
        <v>1</v>
      </c>
      <c r="I42" s="20">
        <f>if(Scott_Knott_TestRF!I62&lt;Scott_Knott_TestRF!I59,1,0)</f>
        <v>1</v>
      </c>
      <c r="J42" s="20">
        <f>if(Scott_Knott_TestRF!J62&lt;Scott_Knott_TestRF!J59,1,0)</f>
        <v>0</v>
      </c>
      <c r="K42" s="20">
        <f>if(Scott_Knott_TestRF!K62&lt;Scott_Knott_TestRF!K59,1,0)</f>
        <v>0</v>
      </c>
      <c r="L42" s="20">
        <f>if(Scott_Knott_TestRF!L62&lt;Scott_Knott_TestRF!L59,1,0)</f>
        <v>0</v>
      </c>
      <c r="M42" s="20">
        <f t="shared" ref="M42:M44" si="9">SUM(B42:L42)</f>
        <v>7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if(Scott_Knott_TestRF!B62=Scott_Knott_TestRF!B59,1,0)</f>
        <v>0</v>
      </c>
      <c r="C43" s="6">
        <f>if(Scott_Knott_TestRF!C62=Scott_Knott_TestRF!C59,1,0)</f>
        <v>0</v>
      </c>
      <c r="D43" s="6">
        <f>if(Scott_Knott_TestRF!D62=Scott_Knott_TestRF!D59,1,0)</f>
        <v>0</v>
      </c>
      <c r="E43" s="6">
        <f>if(Scott_Knott_TestRF!E62=Scott_Knott_TestRF!E59,1,0)</f>
        <v>0</v>
      </c>
      <c r="F43" s="6">
        <f>if(Scott_Knott_TestRF!F62=Scott_Knott_TestRF!F59,1,0)</f>
        <v>1</v>
      </c>
      <c r="G43" s="6">
        <f>if(Scott_Knott_TestRF!G62=Scott_Knott_TestRF!G59,1,0)</f>
        <v>0</v>
      </c>
      <c r="H43" s="6">
        <f>if(Scott_Knott_TestRF!H62=Scott_Knott_TestRF!H59,1,0)</f>
        <v>0</v>
      </c>
      <c r="I43" s="6">
        <f>if(Scott_Knott_TestRF!I62=Scott_Knott_TestRF!I59,1,0)</f>
        <v>0</v>
      </c>
      <c r="J43" s="6">
        <f>if(Scott_Knott_TestRF!J62=Scott_Knott_TestRF!J59,1,0)</f>
        <v>1</v>
      </c>
      <c r="K43" s="6">
        <f>if(Scott_Knott_TestRF!K62=Scott_Knott_TestRF!K59,1,0)</f>
        <v>1</v>
      </c>
      <c r="L43" s="6">
        <f>if(Scott_Knott_TestRF!L62=Scott_Knott_TestRF!L59,1,0)</f>
        <v>1</v>
      </c>
      <c r="M43" s="20">
        <f t="shared" si="9"/>
        <v>4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if(Scott_Knott_TestRF!B62&gt;Scott_Knott_TestRF!B59,1,0)</f>
        <v>0</v>
      </c>
      <c r="C44" s="20">
        <f>if(Scott_Knott_TestRF!C62&gt;Scott_Knott_TestRF!C59,1,0)</f>
        <v>0</v>
      </c>
      <c r="D44" s="20">
        <f>if(Scott_Knott_TestRF!D62&gt;Scott_Knott_TestRF!D59,1,0)</f>
        <v>0</v>
      </c>
      <c r="E44" s="20">
        <f>if(Scott_Knott_TestRF!E62&gt;Scott_Knott_TestRF!E59,1,0)</f>
        <v>0</v>
      </c>
      <c r="F44" s="20">
        <f>if(Scott_Knott_TestRF!F62&gt;Scott_Knott_TestRF!F59,1,0)</f>
        <v>0</v>
      </c>
      <c r="G44" s="20">
        <f>if(Scott_Knott_TestRF!G62&gt;Scott_Knott_TestRF!G59,1,0)</f>
        <v>0</v>
      </c>
      <c r="H44" s="20">
        <f>if(Scott_Knott_TestRF!H62&gt;Scott_Knott_TestRF!H59,1,0)</f>
        <v>0</v>
      </c>
      <c r="I44" s="20">
        <f>if(Scott_Knott_TestRF!I62&gt;Scott_Knott_TestRF!I59,1,0)</f>
        <v>0</v>
      </c>
      <c r="J44" s="20">
        <f>if(Scott_Knott_TestRF!J62&gt;Scott_Knott_TestRF!J59,1,0)</f>
        <v>0</v>
      </c>
      <c r="K44" s="20">
        <f>if(Scott_Knott_TestRF!K62&gt;Scott_Knott_TestRF!K59,1,0)</f>
        <v>0</v>
      </c>
      <c r="L44" s="20">
        <f>if(Scott_Knott_TestRF!L62&gt;Scott_Knott_TestRF!L59,1,0)</f>
        <v>0</v>
      </c>
      <c r="M44" s="20">
        <f t="shared" si="9"/>
        <v>0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25</v>
      </c>
    </row>
    <row r="47">
      <c r="L47" s="6" t="s">
        <v>141</v>
      </c>
      <c r="M47" s="20">
        <f t="shared" si="10"/>
        <v>36</v>
      </c>
    </row>
    <row r="48">
      <c r="L48" s="6" t="s">
        <v>143</v>
      </c>
      <c r="M48" s="20">
        <f t="shared" si="10"/>
        <v>38</v>
      </c>
    </row>
    <row r="49">
      <c r="M49" s="20">
        <f>SUM(M46:AC48)</f>
        <v>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if(Scott_Knott_TestRF!B8&lt;Scott_Knott_TestRF!B3,1,0)</f>
        <v>0</v>
      </c>
      <c r="C2" s="36">
        <f>if(Scott_Knott_TestRF!C8&lt;Scott_Knott_TestRF!C3,1,0)</f>
        <v>0</v>
      </c>
      <c r="D2" s="36">
        <f>if(Scott_Knott_TestRF!D8&lt;Scott_Knott_TestRF!D3,1,0)</f>
        <v>0</v>
      </c>
      <c r="E2" s="36">
        <f>if(Scott_Knott_TestRF!E8&lt;Scott_Knott_TestRF!E3,1,0)</f>
        <v>0</v>
      </c>
      <c r="F2" s="36">
        <f>if(Scott_Knott_TestRF!F8&lt;Scott_Knott_TestRF!F3,1,0)</f>
        <v>0</v>
      </c>
      <c r="G2" s="36">
        <f>if(Scott_Knott_TestRF!G8&lt;Scott_Knott_TestRF!G3,1,0)</f>
        <v>0</v>
      </c>
      <c r="H2" s="36">
        <f>if(Scott_Knott_TestRF!H8&lt;Scott_Knott_TestRF!H3,1,0)</f>
        <v>0</v>
      </c>
      <c r="I2" s="36">
        <f>if(Scott_Knott_TestRF!I8&lt;Scott_Knott_TestRF!I3,1,0)</f>
        <v>0</v>
      </c>
      <c r="J2" s="36">
        <f>if(Scott_Knott_TestRF!J8&lt;Scott_Knott_TestRF!J3,1,0)</f>
        <v>0</v>
      </c>
      <c r="K2" s="36">
        <f>if(Scott_Knott_TestRF!K8&lt;Scott_Knott_TestRF!K3,1,0)</f>
        <v>0</v>
      </c>
      <c r="L2" s="36">
        <f>if(Scott_Knott_TestRF!L8&lt;Scott_Knott_TestRF!L3,1,0)</f>
        <v>0</v>
      </c>
      <c r="M2" s="29">
        <f t="shared" ref="M2:M4" si="1">SUM(B2:L2)</f>
        <v>0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if(Scott_Knott_TestRF!B8=Scott_Knott_TestRF!B3,1,0)</f>
        <v>1</v>
      </c>
      <c r="C3" s="36">
        <f>if(Scott_Knott_TestRF!C8=Scott_Knott_TestRF!C3,1,0)</f>
        <v>1</v>
      </c>
      <c r="D3" s="36">
        <f>if(Scott_Knott_TestRF!D8=Scott_Knott_TestRF!D3,1,0)</f>
        <v>1</v>
      </c>
      <c r="E3" s="36">
        <f>if(Scott_Knott_TestRF!E8=Scott_Knott_TestRF!E3,1,0)</f>
        <v>1</v>
      </c>
      <c r="F3" s="36">
        <f>if(Scott_Knott_TestRF!F8=Scott_Knott_TestRF!F3,1,0)</f>
        <v>1</v>
      </c>
      <c r="G3" s="36">
        <f>if(Scott_Knott_TestRF!G8=Scott_Knott_TestRF!G3,1,0)</f>
        <v>1</v>
      </c>
      <c r="H3" s="36">
        <f>if(Scott_Knott_TestRF!H8=Scott_Knott_TestRF!H3,1,0)</f>
        <v>1</v>
      </c>
      <c r="I3" s="36">
        <f>if(Scott_Knott_TestRF!I8=Scott_Knott_TestRF!I3,1,0)</f>
        <v>1</v>
      </c>
      <c r="J3" s="36">
        <f>if(Scott_Knott_TestRF!J8=Scott_Knott_TestRF!J3,1,0)</f>
        <v>1</v>
      </c>
      <c r="K3" s="36">
        <f>if(Scott_Knott_TestRF!K8=Scott_Knott_TestRF!K3,1,0)</f>
        <v>1</v>
      </c>
      <c r="L3" s="36">
        <f>if(Scott_Knott_TestRF!L8=Scott_Knott_TestRF!L3,1,0)</f>
        <v>1</v>
      </c>
      <c r="M3" s="29">
        <f t="shared" si="1"/>
        <v>11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if(Scott_Knott_TestRF!B8&gt;Scott_Knott_TestRF!B3,1,0)</f>
        <v>0</v>
      </c>
      <c r="C4" s="36">
        <f>if(Scott_Knott_TestRF!C8&gt;Scott_Knott_TestRF!C3,1,0)</f>
        <v>0</v>
      </c>
      <c r="D4" s="36">
        <f>if(Scott_Knott_TestRF!D8&gt;Scott_Knott_TestRF!D3,1,0)</f>
        <v>0</v>
      </c>
      <c r="E4" s="36">
        <f>if(Scott_Knott_TestRF!E8&gt;Scott_Knott_TestRF!E3,1,0)</f>
        <v>0</v>
      </c>
      <c r="F4" s="36">
        <f>if(Scott_Knott_TestRF!F8&gt;Scott_Knott_TestRF!F3,1,0)</f>
        <v>0</v>
      </c>
      <c r="G4" s="36">
        <f>if(Scott_Knott_TestRF!G8&gt;Scott_Knott_TestRF!G3,1,0)</f>
        <v>0</v>
      </c>
      <c r="H4" s="36">
        <f>if(Scott_Knott_TestRF!H8&gt;Scott_Knott_TestRF!H3,1,0)</f>
        <v>0</v>
      </c>
      <c r="I4" s="36">
        <f>if(Scott_Knott_TestRF!I8&gt;Scott_Knott_TestRF!I3,1,0)</f>
        <v>0</v>
      </c>
      <c r="J4" s="36">
        <f>if(Scott_Knott_TestRF!J8&gt;Scott_Knott_TestRF!J3,1,0)</f>
        <v>0</v>
      </c>
      <c r="K4" s="36">
        <f>if(Scott_Knott_TestRF!K8&gt;Scott_Knott_TestRF!K3,1,0)</f>
        <v>0</v>
      </c>
      <c r="L4" s="36">
        <f>if(Scott_Knott_TestRF!L8&gt;Scott_Knott_TestRF!L3,1,0)</f>
        <v>0</v>
      </c>
      <c r="M4" s="29">
        <f t="shared" si="1"/>
        <v>0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if(Scott_Knott_TestRF!B15&lt;Scott_Knott_TestRF!B10,1,0)</f>
        <v>0</v>
      </c>
      <c r="C7" s="20">
        <f>if(Scott_Knott_TestRF!C15&lt;Scott_Knott_TestRF!C10,1,0)</f>
        <v>0</v>
      </c>
      <c r="D7" s="20">
        <f>if(Scott_Knott_TestRF!D15&lt;Scott_Knott_TestRF!D10,1,0)</f>
        <v>0</v>
      </c>
      <c r="E7" s="20">
        <f>if(Scott_Knott_TestRF!E15&lt;Scott_Knott_TestRF!E10,1,0)</f>
        <v>0</v>
      </c>
      <c r="F7" s="20">
        <f>if(Scott_Knott_TestRF!F15&lt;Scott_Knott_TestRF!F10,1,0)</f>
        <v>0</v>
      </c>
      <c r="G7" s="20">
        <f>if(Scott_Knott_TestRF!G15&lt;Scott_Knott_TestRF!G10,1,0)</f>
        <v>0</v>
      </c>
      <c r="H7" s="20">
        <f>if(Scott_Knott_TestRF!H15&lt;Scott_Knott_TestRF!H10,1,0)</f>
        <v>0</v>
      </c>
      <c r="I7" s="20">
        <f>if(Scott_Knott_TestRF!I15&lt;Scott_Knott_TestRF!I10,1,0)</f>
        <v>0</v>
      </c>
      <c r="J7" s="20">
        <f>if(Scott_Knott_TestRF!J15&lt;Scott_Knott_TestRF!J10,1,0)</f>
        <v>0</v>
      </c>
      <c r="K7" s="20">
        <f>if(Scott_Knott_TestRF!K15&lt;Scott_Knott_TestRF!K10,1,0)</f>
        <v>0</v>
      </c>
      <c r="L7" s="20">
        <f>if(Scott_Knott_TestRF!L15&lt;Scott_Knott_TestRF!L10,1,0)</f>
        <v>0</v>
      </c>
      <c r="M7" s="20">
        <f t="shared" ref="M7:M9" si="2">SUM(B7:L7)</f>
        <v>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if(Scott_Knott_TestRF!B15=Scott_Knott_TestRF!B10,1,0)</f>
        <v>1</v>
      </c>
      <c r="C8" s="6">
        <f>if(Scott_Knott_TestRF!C15=Scott_Knott_TestRF!C10,1,0)</f>
        <v>0</v>
      </c>
      <c r="D8" s="6">
        <f>if(Scott_Knott_TestRF!D15=Scott_Knott_TestRF!D10,1,0)</f>
        <v>0</v>
      </c>
      <c r="E8" s="6">
        <f>if(Scott_Knott_TestRF!E15=Scott_Knott_TestRF!E10,1,0)</f>
        <v>1</v>
      </c>
      <c r="F8" s="6">
        <f>if(Scott_Knott_TestRF!F15=Scott_Knott_TestRF!F10,1,0)</f>
        <v>1</v>
      </c>
      <c r="G8" s="6">
        <f>if(Scott_Knott_TestRF!G15=Scott_Knott_TestRF!G10,1,0)</f>
        <v>1</v>
      </c>
      <c r="H8" s="6">
        <f>if(Scott_Knott_TestRF!H15=Scott_Knott_TestRF!H10,1,0)</f>
        <v>1</v>
      </c>
      <c r="I8" s="6">
        <f>if(Scott_Knott_TestRF!I15=Scott_Knott_TestRF!I10,1,0)</f>
        <v>1</v>
      </c>
      <c r="J8" s="6">
        <f>if(Scott_Knott_TestRF!J15=Scott_Knott_TestRF!J10,1,0)</f>
        <v>1</v>
      </c>
      <c r="K8" s="6">
        <f>if(Scott_Knott_TestRF!K15=Scott_Knott_TestRF!K10,1,0)</f>
        <v>1</v>
      </c>
      <c r="L8" s="6">
        <f>if(Scott_Knott_TestRF!L15=Scott_Knott_TestRF!L10,1,0)</f>
        <v>1</v>
      </c>
      <c r="M8" s="20">
        <f t="shared" si="2"/>
        <v>9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if(Scott_Knott_TestRF!B15&gt;Scott_Knott_TestRF!B10,1,0)</f>
        <v>0</v>
      </c>
      <c r="C9" s="20">
        <f>if(Scott_Knott_TestRF!C15&gt;Scott_Knott_TestRF!C10,1,0)</f>
        <v>1</v>
      </c>
      <c r="D9" s="20">
        <f>if(Scott_Knott_TestRF!D15&gt;Scott_Knott_TestRF!D10,1,0)</f>
        <v>1</v>
      </c>
      <c r="E9" s="20">
        <f>if(Scott_Knott_TestRF!E15&gt;Scott_Knott_TestRF!E10,1,0)</f>
        <v>0</v>
      </c>
      <c r="F9" s="20">
        <f>if(Scott_Knott_TestRF!F15&gt;Scott_Knott_TestRF!F10,1,0)</f>
        <v>0</v>
      </c>
      <c r="G9" s="20">
        <f>if(Scott_Knott_TestRF!G15&gt;Scott_Knott_TestRF!G10,1,0)</f>
        <v>0</v>
      </c>
      <c r="H9" s="20">
        <f>if(Scott_Knott_TestRF!H15&gt;Scott_Knott_TestRF!H10,1,0)</f>
        <v>0</v>
      </c>
      <c r="I9" s="20">
        <f>if(Scott_Knott_TestRF!I15&gt;Scott_Knott_TestRF!I10,1,0)</f>
        <v>0</v>
      </c>
      <c r="J9" s="20">
        <f>if(Scott_Knott_TestRF!J15&gt;Scott_Knott_TestRF!J10,1,0)</f>
        <v>0</v>
      </c>
      <c r="K9" s="20">
        <f>if(Scott_Knott_TestRF!K15&gt;Scott_Knott_TestRF!K10,1,0)</f>
        <v>0</v>
      </c>
      <c r="L9" s="20">
        <f>if(Scott_Knott_TestRF!L15&gt;Scott_Knott_TestRF!L10,1,0)</f>
        <v>0</v>
      </c>
      <c r="M9" s="20">
        <f t="shared" si="2"/>
        <v>2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if(Scott_Knott_TestRF!B22&lt;Scott_Knott_TestRF!B17,1,0)</f>
        <v>0</v>
      </c>
      <c r="C12" s="20">
        <f>if(Scott_Knott_TestRF!C22&lt;Scott_Knott_TestRF!C17,1,0)</f>
        <v>0</v>
      </c>
      <c r="D12" s="20">
        <f>if(Scott_Knott_TestRF!D22&lt;Scott_Knott_TestRF!D17,1,0)</f>
        <v>0</v>
      </c>
      <c r="E12" s="20">
        <f>if(Scott_Knott_TestRF!E22&lt;Scott_Knott_TestRF!E17,1,0)</f>
        <v>0</v>
      </c>
      <c r="F12" s="20">
        <f>if(Scott_Knott_TestRF!F22&lt;Scott_Knott_TestRF!F17,1,0)</f>
        <v>0</v>
      </c>
      <c r="G12" s="20">
        <f>if(Scott_Knott_TestRF!G22&lt;Scott_Knott_TestRF!G17,1,0)</f>
        <v>0</v>
      </c>
      <c r="H12" s="20">
        <f>if(Scott_Knott_TestRF!H22&lt;Scott_Knott_TestRF!H17,1,0)</f>
        <v>0</v>
      </c>
      <c r="I12" s="20">
        <f>if(Scott_Knott_TestRF!I22&lt;Scott_Knott_TestRF!I17,1,0)</f>
        <v>0</v>
      </c>
      <c r="J12" s="20">
        <f>if(Scott_Knott_TestRF!J22&lt;Scott_Knott_TestRF!J17,1,0)</f>
        <v>0</v>
      </c>
      <c r="K12" s="20">
        <f>if(Scott_Knott_TestRF!K22&lt;Scott_Knott_TestRF!K17,1,0)</f>
        <v>0</v>
      </c>
      <c r="L12" s="20">
        <f>if(Scott_Knott_TestRF!L22&lt;Scott_Knott_TestRF!L17,1,0)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if(Scott_Knott_TestRF!B22=Scott_Knott_TestRF!B17,1,0)</f>
        <v>1</v>
      </c>
      <c r="C13" s="6">
        <f>if(Scott_Knott_TestRF!C22=Scott_Knott_TestRF!C17,1,0)</f>
        <v>1</v>
      </c>
      <c r="D13" s="6">
        <f>if(Scott_Knott_TestRF!D22=Scott_Knott_TestRF!D17,1,0)</f>
        <v>1</v>
      </c>
      <c r="E13" s="6">
        <f>if(Scott_Knott_TestRF!E22=Scott_Knott_TestRF!E17,1,0)</f>
        <v>1</v>
      </c>
      <c r="F13" s="6">
        <f>if(Scott_Knott_TestRF!F22=Scott_Knott_TestRF!F17,1,0)</f>
        <v>1</v>
      </c>
      <c r="G13" s="6">
        <f>if(Scott_Knott_TestRF!G22=Scott_Knott_TestRF!G17,1,0)</f>
        <v>1</v>
      </c>
      <c r="H13" s="6">
        <f>if(Scott_Knott_TestRF!H22=Scott_Knott_TestRF!H17,1,0)</f>
        <v>1</v>
      </c>
      <c r="I13" s="6">
        <f>if(Scott_Knott_TestRF!I22=Scott_Knott_TestRF!I17,1,0)</f>
        <v>1</v>
      </c>
      <c r="J13" s="6">
        <f>if(Scott_Knott_TestRF!J22=Scott_Knott_TestRF!J17,1,0)</f>
        <v>1</v>
      </c>
      <c r="K13" s="6">
        <f>if(Scott_Knott_TestRF!K22=Scott_Knott_TestRF!K17,1,0)</f>
        <v>1</v>
      </c>
      <c r="L13" s="6">
        <f>if(Scott_Knott_TestRF!L22=Scott_Knott_TestRF!L17,1,0)</f>
        <v>1</v>
      </c>
      <c r="M13" s="20">
        <f t="shared" si="3"/>
        <v>11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if(Scott_Knott_TestRF!B22&gt;Scott_Knott_TestRF!B17,1,0)</f>
        <v>0</v>
      </c>
      <c r="C14" s="20">
        <f>if(Scott_Knott_TestRF!C22&gt;Scott_Knott_TestRF!C17,1,0)</f>
        <v>0</v>
      </c>
      <c r="D14" s="20">
        <f>if(Scott_Knott_TestRF!D22&gt;Scott_Knott_TestRF!D17,1,0)</f>
        <v>0</v>
      </c>
      <c r="E14" s="20">
        <f>if(Scott_Knott_TestRF!E22&gt;Scott_Knott_TestRF!E17,1,0)</f>
        <v>0</v>
      </c>
      <c r="F14" s="20">
        <f>if(Scott_Knott_TestRF!F22&gt;Scott_Knott_TestRF!F17,1,0)</f>
        <v>0</v>
      </c>
      <c r="G14" s="20">
        <f>if(Scott_Knott_TestRF!G22&gt;Scott_Knott_TestRF!G17,1,0)</f>
        <v>0</v>
      </c>
      <c r="H14" s="20">
        <f>if(Scott_Knott_TestRF!H22&gt;Scott_Knott_TestRF!H17,1,0)</f>
        <v>0</v>
      </c>
      <c r="I14" s="20">
        <f>if(Scott_Knott_TestRF!I22&gt;Scott_Knott_TestRF!I17,1,0)</f>
        <v>0</v>
      </c>
      <c r="J14" s="20">
        <f>if(Scott_Knott_TestRF!J22&gt;Scott_Knott_TestRF!J17,1,0)</f>
        <v>0</v>
      </c>
      <c r="K14" s="20">
        <f>if(Scott_Knott_TestRF!K22&gt;Scott_Knott_TestRF!K17,1,0)</f>
        <v>0</v>
      </c>
      <c r="L14" s="20">
        <f>if(Scott_Knott_TestRF!L22&gt;Scott_Knott_TestRF!L17,1,0)</f>
        <v>0</v>
      </c>
      <c r="M14" s="20">
        <f t="shared" si="3"/>
        <v>0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if(Scott_Knott_TestRF!B29&lt;Scott_Knott_TestRF!B24,1,0)</f>
        <v>0</v>
      </c>
      <c r="C17" s="20">
        <f>if(Scott_Knott_TestRF!C29&lt;Scott_Knott_TestRF!C24,1,0)</f>
        <v>0</v>
      </c>
      <c r="D17" s="20">
        <f>if(Scott_Knott_TestRF!D29&lt;Scott_Knott_TestRF!D24,1,0)</f>
        <v>0</v>
      </c>
      <c r="E17" s="20">
        <f>if(Scott_Knott_TestRF!E29&lt;Scott_Knott_TestRF!E24,1,0)</f>
        <v>0</v>
      </c>
      <c r="F17" s="20">
        <f>if(Scott_Knott_TestRF!F29&lt;Scott_Knott_TestRF!F24,1,0)</f>
        <v>0</v>
      </c>
      <c r="G17" s="20">
        <f>if(Scott_Knott_TestRF!G29&lt;Scott_Knott_TestRF!G24,1,0)</f>
        <v>0</v>
      </c>
      <c r="H17" s="20">
        <f>if(Scott_Knott_TestRF!H29&lt;Scott_Knott_TestRF!H24,1,0)</f>
        <v>0</v>
      </c>
      <c r="I17" s="20">
        <f>if(Scott_Knott_TestRF!I29&lt;Scott_Knott_TestRF!I24,1,0)</f>
        <v>0</v>
      </c>
      <c r="J17" s="20">
        <f>if(Scott_Knott_TestRF!J29&lt;Scott_Knott_TestRF!J24,1,0)</f>
        <v>0</v>
      </c>
      <c r="K17" s="20">
        <f>if(Scott_Knott_TestRF!K29&lt;Scott_Knott_TestRF!K24,1,0)</f>
        <v>0</v>
      </c>
      <c r="L17" s="20">
        <f>if(Scott_Knott_TestRF!L29&lt;Scott_Knott_TestRF!L24,1,0)</f>
        <v>0</v>
      </c>
      <c r="M17" s="20">
        <f t="shared" ref="M17:M19" si="4">SUM(B17:L17)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if(Scott_Knott_TestRF!B29=Scott_Knott_TestRF!B24,1,0)</f>
        <v>1</v>
      </c>
      <c r="C18" s="6">
        <f>if(Scott_Knott_TestRF!C29=Scott_Knott_TestRF!C24,1,0)</f>
        <v>1</v>
      </c>
      <c r="D18" s="6">
        <f>if(Scott_Knott_TestRF!D29=Scott_Knott_TestRF!D24,1,0)</f>
        <v>1</v>
      </c>
      <c r="E18" s="6">
        <f>if(Scott_Knott_TestRF!E29=Scott_Knott_TestRF!E24,1,0)</f>
        <v>1</v>
      </c>
      <c r="F18" s="6">
        <f>if(Scott_Knott_TestRF!F29=Scott_Knott_TestRF!F24,1,0)</f>
        <v>1</v>
      </c>
      <c r="G18" s="6">
        <f>if(Scott_Knott_TestRF!G29=Scott_Knott_TestRF!G24,1,0)</f>
        <v>1</v>
      </c>
      <c r="H18" s="6">
        <f>if(Scott_Knott_TestRF!H29=Scott_Knott_TestRF!H24,1,0)</f>
        <v>1</v>
      </c>
      <c r="I18" s="6">
        <f>if(Scott_Knott_TestRF!I29=Scott_Knott_TestRF!I24,1,0)</f>
        <v>1</v>
      </c>
      <c r="J18" s="6">
        <f>if(Scott_Knott_TestRF!J29=Scott_Knott_TestRF!J24,1,0)</f>
        <v>1</v>
      </c>
      <c r="K18" s="6">
        <f>if(Scott_Knott_TestRF!K29=Scott_Knott_TestRF!K24,1,0)</f>
        <v>1</v>
      </c>
      <c r="L18" s="6">
        <f>if(Scott_Knott_TestRF!L29=Scott_Knott_TestRF!L24,1,0)</f>
        <v>1</v>
      </c>
      <c r="M18" s="20">
        <f t="shared" si="4"/>
        <v>11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if(Scott_Knott_TestRF!B29&gt;Scott_Knott_TestRF!B24,1,0)</f>
        <v>0</v>
      </c>
      <c r="C19" s="20">
        <f>if(Scott_Knott_TestRF!C29&gt;Scott_Knott_TestRF!C24,1,0)</f>
        <v>0</v>
      </c>
      <c r="D19" s="20">
        <f>if(Scott_Knott_TestRF!D29&gt;Scott_Knott_TestRF!D24,1,0)</f>
        <v>0</v>
      </c>
      <c r="E19" s="20">
        <f>if(Scott_Knott_TestRF!E29&gt;Scott_Knott_TestRF!E24,1,0)</f>
        <v>0</v>
      </c>
      <c r="F19" s="20">
        <f>if(Scott_Knott_TestRF!F29&gt;Scott_Knott_TestRF!F24,1,0)</f>
        <v>0</v>
      </c>
      <c r="G19" s="20">
        <f>if(Scott_Knott_TestRF!G29&gt;Scott_Knott_TestRF!G24,1,0)</f>
        <v>0</v>
      </c>
      <c r="H19" s="20">
        <f>if(Scott_Knott_TestRF!H29&gt;Scott_Knott_TestRF!H24,1,0)</f>
        <v>0</v>
      </c>
      <c r="I19" s="20">
        <f>if(Scott_Knott_TestRF!I29&gt;Scott_Knott_TestRF!I24,1,0)</f>
        <v>0</v>
      </c>
      <c r="J19" s="20">
        <f>if(Scott_Knott_TestRF!J29&gt;Scott_Knott_TestRF!J24,1,0)</f>
        <v>0</v>
      </c>
      <c r="K19" s="20">
        <f>if(Scott_Knott_TestRF!K29&gt;Scott_Knott_TestRF!K24,1,0)</f>
        <v>0</v>
      </c>
      <c r="L19" s="20">
        <f>if(Scott_Knott_TestRF!L29&gt;Scott_Knott_TestRF!L24,1,0)</f>
        <v>0</v>
      </c>
      <c r="M19" s="20">
        <f t="shared" si="4"/>
        <v>0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if(Scott_Knott_TestRF!B36&lt;Scott_Knott_TestRF!B31,1,0)</f>
        <v>0</v>
      </c>
      <c r="C22" s="20">
        <f>if(Scott_Knott_TestRF!C36&lt;Scott_Knott_TestRF!C31,1,0)</f>
        <v>0</v>
      </c>
      <c r="D22" s="20">
        <f>if(Scott_Knott_TestRF!D36&lt;Scott_Knott_TestRF!D31,1,0)</f>
        <v>0</v>
      </c>
      <c r="E22" s="20">
        <f>if(Scott_Knott_TestRF!E36&lt;Scott_Knott_TestRF!E31,1,0)</f>
        <v>0</v>
      </c>
      <c r="F22" s="20">
        <f>if(Scott_Knott_TestRF!F36&lt;Scott_Knott_TestRF!F31,1,0)</f>
        <v>0</v>
      </c>
      <c r="G22" s="20">
        <f>if(Scott_Knott_TestRF!G36&lt;Scott_Knott_TestRF!G31,1,0)</f>
        <v>0</v>
      </c>
      <c r="H22" s="20">
        <f>if(Scott_Knott_TestRF!H36&lt;Scott_Knott_TestRF!H31,1,0)</f>
        <v>0</v>
      </c>
      <c r="I22" s="20">
        <f>if(Scott_Knott_TestRF!I36&lt;Scott_Knott_TestRF!I31,1,0)</f>
        <v>0</v>
      </c>
      <c r="J22" s="20">
        <f>if(Scott_Knott_TestRF!J36&lt;Scott_Knott_TestRF!J31,1,0)</f>
        <v>0</v>
      </c>
      <c r="K22" s="20">
        <f>if(Scott_Knott_TestRF!K36&lt;Scott_Knott_TestRF!K31,1,0)</f>
        <v>0</v>
      </c>
      <c r="L22" s="20">
        <f>if(Scott_Knott_TestRF!L36&lt;Scott_Knott_TestRF!L31,1,0)</f>
        <v>0</v>
      </c>
      <c r="M22" s="20">
        <f t="shared" ref="M22:M24" si="5">SUM(B22:L22)</f>
        <v>0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if(Scott_Knott_TestRF!B36=Scott_Knott_TestRF!B31,1,0)</f>
        <v>1</v>
      </c>
      <c r="C23" s="6">
        <f>if(Scott_Knott_TestRF!C36=Scott_Knott_TestRF!C31,1,0)</f>
        <v>1</v>
      </c>
      <c r="D23" s="6">
        <f>if(Scott_Knott_TestRF!D36=Scott_Knott_TestRF!D31,1,0)</f>
        <v>1</v>
      </c>
      <c r="E23" s="6">
        <f>if(Scott_Knott_TestRF!E36=Scott_Knott_TestRF!E31,1,0)</f>
        <v>1</v>
      </c>
      <c r="F23" s="6">
        <f>if(Scott_Knott_TestRF!F36=Scott_Knott_TestRF!F31,1,0)</f>
        <v>1</v>
      </c>
      <c r="G23" s="6">
        <f>if(Scott_Knott_TestRF!G36=Scott_Knott_TestRF!G31,1,0)</f>
        <v>1</v>
      </c>
      <c r="H23" s="6">
        <f>if(Scott_Knott_TestRF!H36=Scott_Knott_TestRF!H31,1,0)</f>
        <v>1</v>
      </c>
      <c r="I23" s="6">
        <f>if(Scott_Knott_TestRF!I36=Scott_Knott_TestRF!I31,1,0)</f>
        <v>1</v>
      </c>
      <c r="J23" s="6">
        <f>if(Scott_Knott_TestRF!J36=Scott_Knott_TestRF!J31,1,0)</f>
        <v>1</v>
      </c>
      <c r="K23" s="6">
        <f>if(Scott_Knott_TestRF!K36=Scott_Knott_TestRF!K31,1,0)</f>
        <v>1</v>
      </c>
      <c r="L23" s="6">
        <f>if(Scott_Knott_TestRF!L36=Scott_Knott_TestRF!L31,1,0)</f>
        <v>1</v>
      </c>
      <c r="M23" s="20">
        <f t="shared" si="5"/>
        <v>11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if(Scott_Knott_TestRF!B36&gt;Scott_Knott_TestRF!B31,1,0)</f>
        <v>0</v>
      </c>
      <c r="C24" s="20">
        <f>if(Scott_Knott_TestRF!C36&gt;Scott_Knott_TestRF!C31,1,0)</f>
        <v>0</v>
      </c>
      <c r="D24" s="20">
        <f>if(Scott_Knott_TestRF!D36&gt;Scott_Knott_TestRF!D31,1,0)</f>
        <v>0</v>
      </c>
      <c r="E24" s="20">
        <f>if(Scott_Knott_TestRF!E36&gt;Scott_Knott_TestRF!E31,1,0)</f>
        <v>0</v>
      </c>
      <c r="F24" s="20">
        <f>if(Scott_Knott_TestRF!F36&gt;Scott_Knott_TestRF!F31,1,0)</f>
        <v>0</v>
      </c>
      <c r="G24" s="20">
        <f>if(Scott_Knott_TestRF!G36&gt;Scott_Knott_TestRF!G31,1,0)</f>
        <v>0</v>
      </c>
      <c r="H24" s="20">
        <f>if(Scott_Knott_TestRF!H36&gt;Scott_Knott_TestRF!H31,1,0)</f>
        <v>0</v>
      </c>
      <c r="I24" s="20">
        <f>if(Scott_Knott_TestRF!I36&gt;Scott_Knott_TestRF!I31,1,0)</f>
        <v>0</v>
      </c>
      <c r="J24" s="20">
        <f>if(Scott_Knott_TestRF!J36&gt;Scott_Knott_TestRF!J31,1,0)</f>
        <v>0</v>
      </c>
      <c r="K24" s="20">
        <f>if(Scott_Knott_TestRF!K36&gt;Scott_Knott_TestRF!K31,1,0)</f>
        <v>0</v>
      </c>
      <c r="L24" s="20">
        <f>if(Scott_Knott_TestRF!L36&gt;Scott_Knott_TestRF!L31,1,0)</f>
        <v>0</v>
      </c>
      <c r="M24" s="20">
        <f t="shared" si="5"/>
        <v>0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if(Scott_Knott_TestRF!B43&lt;Scott_Knott_TestRF!B38,1,0)</f>
        <v>0</v>
      </c>
      <c r="C27" s="20">
        <f>if(Scott_Knott_TestRF!C43&lt;Scott_Knott_TestRF!C38,1,0)</f>
        <v>0</v>
      </c>
      <c r="D27" s="20">
        <f>if(Scott_Knott_TestRF!D43&lt;Scott_Knott_TestRF!D38,1,0)</f>
        <v>0</v>
      </c>
      <c r="E27" s="20">
        <f>if(Scott_Knott_TestRF!E43&lt;Scott_Knott_TestRF!E38,1,0)</f>
        <v>0</v>
      </c>
      <c r="F27" s="20">
        <f>if(Scott_Knott_TestRF!F43&lt;Scott_Knott_TestRF!F38,1,0)</f>
        <v>0</v>
      </c>
      <c r="G27" s="20">
        <f>if(Scott_Knott_TestRF!G43&lt;Scott_Knott_TestRF!G38,1,0)</f>
        <v>1</v>
      </c>
      <c r="H27" s="20">
        <f>if(Scott_Knott_TestRF!H43&lt;Scott_Knott_TestRF!H38,1,0)</f>
        <v>0</v>
      </c>
      <c r="I27" s="20">
        <f>if(Scott_Knott_TestRF!I43&lt;Scott_Knott_TestRF!I38,1,0)</f>
        <v>0</v>
      </c>
      <c r="J27" s="20">
        <f>if(Scott_Knott_TestRF!J43&lt;Scott_Knott_TestRF!J38,1,0)</f>
        <v>0</v>
      </c>
      <c r="K27" s="20">
        <f>if(Scott_Knott_TestRF!K43&lt;Scott_Knott_TestRF!K38,1,0)</f>
        <v>0</v>
      </c>
      <c r="L27" s="20">
        <f>if(Scott_Knott_TestRF!L43&lt;Scott_Knott_TestRF!L38,1,0)</f>
        <v>0</v>
      </c>
      <c r="M27" s="20">
        <f t="shared" ref="M27:M29" si="6">SUM(B27:L27)</f>
        <v>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if(Scott_Knott_TestRF!B43=Scott_Knott_TestRF!B38,1,0)</f>
        <v>1</v>
      </c>
      <c r="C28" s="6">
        <f>if(Scott_Knott_TestRF!C43=Scott_Knott_TestRF!C38,1,0)</f>
        <v>1</v>
      </c>
      <c r="D28" s="6">
        <f>if(Scott_Knott_TestRF!D43=Scott_Knott_TestRF!D38,1,0)</f>
        <v>1</v>
      </c>
      <c r="E28" s="6">
        <f>if(Scott_Knott_TestRF!E43=Scott_Knott_TestRF!E38,1,0)</f>
        <v>1</v>
      </c>
      <c r="F28" s="6">
        <f>if(Scott_Knott_TestRF!F43=Scott_Knott_TestRF!F38,1,0)</f>
        <v>1</v>
      </c>
      <c r="G28" s="6">
        <f>if(Scott_Knott_TestRF!G43=Scott_Knott_TestRF!G38,1,0)</f>
        <v>0</v>
      </c>
      <c r="H28" s="6">
        <f>if(Scott_Knott_TestRF!H43=Scott_Knott_TestRF!H38,1,0)</f>
        <v>1</v>
      </c>
      <c r="I28" s="6">
        <f>if(Scott_Knott_TestRF!I43=Scott_Knott_TestRF!I38,1,0)</f>
        <v>1</v>
      </c>
      <c r="J28" s="6">
        <f>if(Scott_Knott_TestRF!J43=Scott_Knott_TestRF!J38,1,0)</f>
        <v>1</v>
      </c>
      <c r="K28" s="6">
        <f>if(Scott_Knott_TestRF!K43=Scott_Knott_TestRF!K38,1,0)</f>
        <v>1</v>
      </c>
      <c r="L28" s="6">
        <f>if(Scott_Knott_TestRF!L43=Scott_Knott_TestRF!L38,1,0)</f>
        <v>1</v>
      </c>
      <c r="M28" s="20">
        <f t="shared" si="6"/>
        <v>10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if(Scott_Knott_TestRF!B43&gt;Scott_Knott_TestRF!B38,1,0)</f>
        <v>0</v>
      </c>
      <c r="C29" s="20">
        <f>if(Scott_Knott_TestRF!C43&gt;Scott_Knott_TestRF!C38,1,0)</f>
        <v>0</v>
      </c>
      <c r="D29" s="20">
        <f>if(Scott_Knott_TestRF!D43&gt;Scott_Knott_TestRF!D38,1,0)</f>
        <v>0</v>
      </c>
      <c r="E29" s="20">
        <f>if(Scott_Knott_TestRF!E43&gt;Scott_Knott_TestRF!E38,1,0)</f>
        <v>0</v>
      </c>
      <c r="F29" s="20">
        <f>if(Scott_Knott_TestRF!F43&gt;Scott_Knott_TestRF!F38,1,0)</f>
        <v>0</v>
      </c>
      <c r="G29" s="20">
        <f>if(Scott_Knott_TestRF!G43&gt;Scott_Knott_TestRF!G38,1,0)</f>
        <v>0</v>
      </c>
      <c r="H29" s="20">
        <f>if(Scott_Knott_TestRF!H43&gt;Scott_Knott_TestRF!H38,1,0)</f>
        <v>0</v>
      </c>
      <c r="I29" s="20">
        <f>if(Scott_Knott_TestRF!I43&gt;Scott_Knott_TestRF!I38,1,0)</f>
        <v>0</v>
      </c>
      <c r="J29" s="20">
        <f>if(Scott_Knott_TestRF!J43&gt;Scott_Knott_TestRF!J38,1,0)</f>
        <v>0</v>
      </c>
      <c r="K29" s="20">
        <f>if(Scott_Knott_TestRF!K43&gt;Scott_Knott_TestRF!K38,1,0)</f>
        <v>0</v>
      </c>
      <c r="L29" s="20">
        <f>if(Scott_Knott_TestRF!L43&gt;Scott_Knott_TestRF!L38,1,0)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if(Scott_Knott_TestRF!B50&lt;Scott_Knott_TestRF!B45,1,0)</f>
        <v>0</v>
      </c>
      <c r="C32" s="20">
        <f>if(Scott_Knott_TestRF!C50&lt;Scott_Knott_TestRF!C45,1,0)</f>
        <v>0</v>
      </c>
      <c r="D32" s="20">
        <f>if(Scott_Knott_TestRF!D50&lt;Scott_Knott_TestRF!D45,1,0)</f>
        <v>0</v>
      </c>
      <c r="E32" s="20">
        <f>if(Scott_Knott_TestRF!E50&lt;Scott_Knott_TestRF!E45,1,0)</f>
        <v>0</v>
      </c>
      <c r="F32" s="20">
        <f>if(Scott_Knott_TestRF!F50&lt;Scott_Knott_TestRF!F45,1,0)</f>
        <v>0</v>
      </c>
      <c r="G32" s="20">
        <f>if(Scott_Knott_TestRF!G50&lt;Scott_Knott_TestRF!G45,1,0)</f>
        <v>0</v>
      </c>
      <c r="H32" s="20">
        <f>if(Scott_Knott_TestRF!H50&lt;Scott_Knott_TestRF!H45,1,0)</f>
        <v>0</v>
      </c>
      <c r="I32" s="20">
        <f>if(Scott_Knott_TestRF!I50&lt;Scott_Knott_TestRF!I45,1,0)</f>
        <v>0</v>
      </c>
      <c r="J32" s="20">
        <f>if(Scott_Knott_TestRF!J50&lt;Scott_Knott_TestRF!J45,1,0)</f>
        <v>0</v>
      </c>
      <c r="K32" s="20">
        <f>if(Scott_Knott_TestRF!K50&lt;Scott_Knott_TestRF!K45,1,0)</f>
        <v>0</v>
      </c>
      <c r="L32" s="20">
        <f>if(Scott_Knott_TestRF!L50&lt;Scott_Knott_TestRF!L45,1,0)</f>
        <v>0</v>
      </c>
      <c r="M32" s="20">
        <f t="shared" ref="M32:M34" si="7">SUM(B32:L32)</f>
        <v>0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if(Scott_Knott_TestRF!B50=Scott_Knott_TestRF!B45,1,0)</f>
        <v>1</v>
      </c>
      <c r="C33" s="6">
        <f>if(Scott_Knott_TestRF!C50=Scott_Knott_TestRF!C45,1,0)</f>
        <v>1</v>
      </c>
      <c r="D33" s="6">
        <f>if(Scott_Knott_TestRF!D50=Scott_Knott_TestRF!D45,1,0)</f>
        <v>1</v>
      </c>
      <c r="E33" s="6">
        <f>if(Scott_Knott_TestRF!E50=Scott_Knott_TestRF!E45,1,0)</f>
        <v>1</v>
      </c>
      <c r="F33" s="6">
        <f>if(Scott_Knott_TestRF!F50=Scott_Knott_TestRF!F45,1,0)</f>
        <v>1</v>
      </c>
      <c r="G33" s="6">
        <f>if(Scott_Knott_TestRF!G50=Scott_Knott_TestRF!G45,1,0)</f>
        <v>1</v>
      </c>
      <c r="H33" s="6">
        <f>if(Scott_Knott_TestRF!H50=Scott_Knott_TestRF!H45,1,0)</f>
        <v>1</v>
      </c>
      <c r="I33" s="6">
        <f>if(Scott_Knott_TestRF!I50=Scott_Knott_TestRF!I45,1,0)</f>
        <v>1</v>
      </c>
      <c r="J33" s="6">
        <f>if(Scott_Knott_TestRF!J50=Scott_Knott_TestRF!J45,1,0)</f>
        <v>1</v>
      </c>
      <c r="K33" s="6">
        <f>if(Scott_Knott_TestRF!K50=Scott_Knott_TestRF!K45,1,0)</f>
        <v>1</v>
      </c>
      <c r="L33" s="6">
        <f>if(Scott_Knott_TestRF!L50=Scott_Knott_TestRF!L45,1,0)</f>
        <v>1</v>
      </c>
      <c r="M33" s="20">
        <f t="shared" si="7"/>
        <v>11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if(Scott_Knott_TestRF!B50&gt;Scott_Knott_TestRF!B45,1,0)</f>
        <v>0</v>
      </c>
      <c r="C34" s="20">
        <f>if(Scott_Knott_TestRF!C50&gt;Scott_Knott_TestRF!C45,1,0)</f>
        <v>0</v>
      </c>
      <c r="D34" s="20">
        <f>if(Scott_Knott_TestRF!D50&gt;Scott_Knott_TestRF!D45,1,0)</f>
        <v>0</v>
      </c>
      <c r="E34" s="20">
        <f>if(Scott_Knott_TestRF!E50&gt;Scott_Knott_TestRF!E45,1,0)</f>
        <v>0</v>
      </c>
      <c r="F34" s="20">
        <f>if(Scott_Knott_TestRF!F50&gt;Scott_Knott_TestRF!F45,1,0)</f>
        <v>0</v>
      </c>
      <c r="G34" s="20">
        <f>if(Scott_Knott_TestRF!G50&gt;Scott_Knott_TestRF!G45,1,0)</f>
        <v>0</v>
      </c>
      <c r="H34" s="20">
        <f>if(Scott_Knott_TestRF!H50&gt;Scott_Knott_TestRF!H45,1,0)</f>
        <v>0</v>
      </c>
      <c r="I34" s="20">
        <f>if(Scott_Knott_TestRF!I50&gt;Scott_Knott_TestRF!I45,1,0)</f>
        <v>0</v>
      </c>
      <c r="J34" s="20">
        <f>if(Scott_Knott_TestRF!J50&gt;Scott_Knott_TestRF!J45,1,0)</f>
        <v>0</v>
      </c>
      <c r="K34" s="20">
        <f>if(Scott_Knott_TestRF!K50&gt;Scott_Knott_TestRF!K45,1,0)</f>
        <v>0</v>
      </c>
      <c r="L34" s="20">
        <f>if(Scott_Knott_TestRF!L50&gt;Scott_Knott_TestRF!L45,1,0)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if(Scott_Knott_TestRF!B57&lt;Scott_Knott_TestRF!B52,1,0)</f>
        <v>0</v>
      </c>
      <c r="C37" s="20">
        <f>if(Scott_Knott_TestRF!C57&lt;Scott_Knott_TestRF!C52,1,0)</f>
        <v>0</v>
      </c>
      <c r="D37" s="20">
        <f>if(Scott_Knott_TestRF!D57&lt;Scott_Knott_TestRF!D52,1,0)</f>
        <v>0</v>
      </c>
      <c r="E37" s="20">
        <f>if(Scott_Knott_TestRF!E57&lt;Scott_Knott_TestRF!E52,1,0)</f>
        <v>0</v>
      </c>
      <c r="F37" s="20">
        <f>if(Scott_Knott_TestRF!F57&lt;Scott_Knott_TestRF!F52,1,0)</f>
        <v>0</v>
      </c>
      <c r="G37" s="20">
        <f>if(Scott_Knott_TestRF!G57&lt;Scott_Knott_TestRF!G52,1,0)</f>
        <v>0</v>
      </c>
      <c r="H37" s="20">
        <f>if(Scott_Knott_TestRF!H57&lt;Scott_Knott_TestRF!H52,1,0)</f>
        <v>0</v>
      </c>
      <c r="I37" s="20">
        <f>if(Scott_Knott_TestRF!I57&lt;Scott_Knott_TestRF!I52,1,0)</f>
        <v>0</v>
      </c>
      <c r="J37" s="20">
        <f>if(Scott_Knott_TestRF!J57&lt;Scott_Knott_TestRF!J52,1,0)</f>
        <v>0</v>
      </c>
      <c r="K37" s="20">
        <f>if(Scott_Knott_TestRF!K57&lt;Scott_Knott_TestRF!K52,1,0)</f>
        <v>0</v>
      </c>
      <c r="L37" s="20">
        <f>if(Scott_Knott_TestRF!L57&lt;Scott_Knott_TestRF!L52,1,0)</f>
        <v>0</v>
      </c>
      <c r="M37" s="20">
        <f t="shared" ref="M37:M39" si="8">SUM(B37:L37)</f>
        <v>0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if(Scott_Knott_TestRF!B57=Scott_Knott_TestRF!B52,1,0)</f>
        <v>1</v>
      </c>
      <c r="C38" s="6">
        <f>if(Scott_Knott_TestRF!C57=Scott_Knott_TestRF!C52,1,0)</f>
        <v>1</v>
      </c>
      <c r="D38" s="6">
        <f>if(Scott_Knott_TestRF!D57=Scott_Knott_TestRF!D52,1,0)</f>
        <v>1</v>
      </c>
      <c r="E38" s="6">
        <f>if(Scott_Knott_TestRF!E57=Scott_Knott_TestRF!E52,1,0)</f>
        <v>1</v>
      </c>
      <c r="F38" s="6">
        <f>if(Scott_Knott_TestRF!F57=Scott_Knott_TestRF!F52,1,0)</f>
        <v>1</v>
      </c>
      <c r="G38" s="6">
        <f>if(Scott_Knott_TestRF!G57=Scott_Knott_TestRF!G52,1,0)</f>
        <v>1</v>
      </c>
      <c r="H38" s="6">
        <f>if(Scott_Knott_TestRF!H57=Scott_Knott_TestRF!H52,1,0)</f>
        <v>1</v>
      </c>
      <c r="I38" s="6">
        <f>if(Scott_Knott_TestRF!I57=Scott_Knott_TestRF!I52,1,0)</f>
        <v>1</v>
      </c>
      <c r="J38" s="6">
        <f>if(Scott_Knott_TestRF!J57=Scott_Knott_TestRF!J52,1,0)</f>
        <v>1</v>
      </c>
      <c r="K38" s="6">
        <f>if(Scott_Knott_TestRF!K57=Scott_Knott_TestRF!K52,1,0)</f>
        <v>1</v>
      </c>
      <c r="L38" s="6">
        <f>if(Scott_Knott_TestRF!L57=Scott_Knott_TestRF!L52,1,0)</f>
        <v>1</v>
      </c>
      <c r="M38" s="20">
        <f t="shared" si="8"/>
        <v>11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if(Scott_Knott_TestRF!B57&gt;Scott_Knott_TestRF!B52,1,0)</f>
        <v>0</v>
      </c>
      <c r="C39" s="20">
        <f>if(Scott_Knott_TestRF!C57&gt;Scott_Knott_TestRF!C52,1,0)</f>
        <v>0</v>
      </c>
      <c r="D39" s="20">
        <f>if(Scott_Knott_TestRF!D57&gt;Scott_Knott_TestRF!D52,1,0)</f>
        <v>0</v>
      </c>
      <c r="E39" s="20">
        <f>if(Scott_Knott_TestRF!E57&gt;Scott_Knott_TestRF!E52,1,0)</f>
        <v>0</v>
      </c>
      <c r="F39" s="20">
        <f>if(Scott_Knott_TestRF!F57&gt;Scott_Knott_TestRF!F52,1,0)</f>
        <v>0</v>
      </c>
      <c r="G39" s="20">
        <f>if(Scott_Knott_TestRF!G57&gt;Scott_Knott_TestRF!G52,1,0)</f>
        <v>0</v>
      </c>
      <c r="H39" s="20">
        <f>if(Scott_Knott_TestRF!H57&gt;Scott_Knott_TestRF!H52,1,0)</f>
        <v>0</v>
      </c>
      <c r="I39" s="20">
        <f>if(Scott_Knott_TestRF!I57&gt;Scott_Knott_TestRF!I52,1,0)</f>
        <v>0</v>
      </c>
      <c r="J39" s="20">
        <f>if(Scott_Knott_TestRF!J57&gt;Scott_Knott_TestRF!J52,1,0)</f>
        <v>0</v>
      </c>
      <c r="K39" s="20">
        <f>if(Scott_Knott_TestRF!K57&gt;Scott_Knott_TestRF!K52,1,0)</f>
        <v>0</v>
      </c>
      <c r="L39" s="20">
        <f>if(Scott_Knott_TestRF!L57&gt;Scott_Knott_TestRF!L52,1,0)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if(Scott_Knott_TestRF!B64&lt;Scott_Knott_TestRF!B59,1,0)</f>
        <v>0</v>
      </c>
      <c r="C42" s="20">
        <f>if(Scott_Knott_TestRF!C64&lt;Scott_Knott_TestRF!C59,1,0)</f>
        <v>0</v>
      </c>
      <c r="D42" s="20">
        <f>if(Scott_Knott_TestRF!D64&lt;Scott_Knott_TestRF!D59,1,0)</f>
        <v>0</v>
      </c>
      <c r="E42" s="20">
        <f>if(Scott_Knott_TestRF!E64&lt;Scott_Knott_TestRF!E59,1,0)</f>
        <v>0</v>
      </c>
      <c r="F42" s="20">
        <f>if(Scott_Knott_TestRF!F64&lt;Scott_Knott_TestRF!F59,1,0)</f>
        <v>0</v>
      </c>
      <c r="G42" s="20">
        <f>if(Scott_Knott_TestRF!G64&lt;Scott_Knott_TestRF!G59,1,0)</f>
        <v>0</v>
      </c>
      <c r="H42" s="20">
        <f>if(Scott_Knott_TestRF!H64&lt;Scott_Knott_TestRF!H59,1,0)</f>
        <v>0</v>
      </c>
      <c r="I42" s="20">
        <f>if(Scott_Knott_TestRF!I64&lt;Scott_Knott_TestRF!I59,1,0)</f>
        <v>0</v>
      </c>
      <c r="J42" s="20">
        <f>if(Scott_Knott_TestRF!J64&lt;Scott_Knott_TestRF!J59,1,0)</f>
        <v>0</v>
      </c>
      <c r="K42" s="20">
        <f>if(Scott_Knott_TestRF!K64&lt;Scott_Knott_TestRF!K59,1,0)</f>
        <v>0</v>
      </c>
      <c r="L42" s="20">
        <f>if(Scott_Knott_TestRF!L64&lt;Scott_Knott_TestRF!L59,1,0)</f>
        <v>0</v>
      </c>
      <c r="M42" s="20">
        <f t="shared" ref="M42:M44" si="9">SUM(B42:L42)</f>
        <v>0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if(Scott_Knott_TestRF!B64=Scott_Knott_TestRF!B59,1,0)</f>
        <v>1</v>
      </c>
      <c r="C43" s="6">
        <f>if(Scott_Knott_TestRF!C64=Scott_Knott_TestRF!C59,1,0)</f>
        <v>1</v>
      </c>
      <c r="D43" s="6">
        <f>if(Scott_Knott_TestRF!D64=Scott_Knott_TestRF!D59,1,0)</f>
        <v>1</v>
      </c>
      <c r="E43" s="6">
        <f>if(Scott_Knott_TestRF!E64=Scott_Knott_TestRF!E59,1,0)</f>
        <v>1</v>
      </c>
      <c r="F43" s="6">
        <f>if(Scott_Knott_TestRF!F64=Scott_Knott_TestRF!F59,1,0)</f>
        <v>1</v>
      </c>
      <c r="G43" s="6">
        <f>if(Scott_Knott_TestRF!G64=Scott_Knott_TestRF!G59,1,0)</f>
        <v>1</v>
      </c>
      <c r="H43" s="6">
        <f>if(Scott_Knott_TestRF!H64=Scott_Knott_TestRF!H59,1,0)</f>
        <v>1</v>
      </c>
      <c r="I43" s="6">
        <f>if(Scott_Knott_TestRF!I64=Scott_Knott_TestRF!I59,1,0)</f>
        <v>1</v>
      </c>
      <c r="J43" s="6">
        <f>if(Scott_Knott_TestRF!J64=Scott_Knott_TestRF!J59,1,0)</f>
        <v>1</v>
      </c>
      <c r="K43" s="6">
        <f>if(Scott_Knott_TestRF!K64=Scott_Knott_TestRF!K59,1,0)</f>
        <v>1</v>
      </c>
      <c r="L43" s="6">
        <f>if(Scott_Knott_TestRF!L64=Scott_Knott_TestRF!L59,1,0)</f>
        <v>1</v>
      </c>
      <c r="M43" s="20">
        <f t="shared" si="9"/>
        <v>11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if(Scott_Knott_TestRF!B64&gt;Scott_Knott_TestRF!B59,1,0)</f>
        <v>0</v>
      </c>
      <c r="C44" s="20">
        <f>if(Scott_Knott_TestRF!C64&gt;Scott_Knott_TestRF!C59,1,0)</f>
        <v>0</v>
      </c>
      <c r="D44" s="20">
        <f>if(Scott_Knott_TestRF!D64&gt;Scott_Knott_TestRF!D59,1,0)</f>
        <v>0</v>
      </c>
      <c r="E44" s="20">
        <f>if(Scott_Knott_TestRF!E64&gt;Scott_Knott_TestRF!E59,1,0)</f>
        <v>0</v>
      </c>
      <c r="F44" s="20">
        <f>if(Scott_Knott_TestRF!F64&gt;Scott_Knott_TestRF!F59,1,0)</f>
        <v>0</v>
      </c>
      <c r="G44" s="20">
        <f>if(Scott_Knott_TestRF!G64&gt;Scott_Knott_TestRF!G59,1,0)</f>
        <v>0</v>
      </c>
      <c r="H44" s="20">
        <f>if(Scott_Knott_TestRF!H64&gt;Scott_Knott_TestRF!H59,1,0)</f>
        <v>0</v>
      </c>
      <c r="I44" s="20">
        <f>if(Scott_Knott_TestRF!I64&gt;Scott_Knott_TestRF!I59,1,0)</f>
        <v>0</v>
      </c>
      <c r="J44" s="20">
        <f>if(Scott_Knott_TestRF!J64&gt;Scott_Knott_TestRF!J59,1,0)</f>
        <v>0</v>
      </c>
      <c r="K44" s="20">
        <f>if(Scott_Knott_TestRF!K64&gt;Scott_Knott_TestRF!K59,1,0)</f>
        <v>0</v>
      </c>
      <c r="L44" s="20">
        <f>if(Scott_Knott_TestRF!L64&gt;Scott_Knott_TestRF!L59,1,0)</f>
        <v>0</v>
      </c>
      <c r="M44" s="20">
        <f t="shared" si="9"/>
        <v>0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1</v>
      </c>
    </row>
    <row r="47">
      <c r="L47" s="6" t="s">
        <v>141</v>
      </c>
      <c r="M47" s="20">
        <f t="shared" si="10"/>
        <v>96</v>
      </c>
    </row>
    <row r="48">
      <c r="L48" s="6" t="s">
        <v>143</v>
      </c>
      <c r="M48" s="20">
        <f t="shared" si="10"/>
        <v>2</v>
      </c>
    </row>
    <row r="49">
      <c r="M49" s="20">
        <f>SUM(M46:AC48)</f>
        <v>99</v>
      </c>
    </row>
    <row r="50">
      <c r="M50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if(Scott_Knott_TestRF!B7&lt;Scott_Knott_TestRF!B3,1,0)</f>
        <v>0</v>
      </c>
      <c r="C2" s="36">
        <f>if(Scott_Knott_TestRF!C7&lt;Scott_Knott_TestRF!C3,1,0)</f>
        <v>0</v>
      </c>
      <c r="D2" s="36">
        <f>if(Scott_Knott_TestRF!D7&lt;Scott_Knott_TestRF!D3,1,0)</f>
        <v>0</v>
      </c>
      <c r="E2" s="36">
        <f>if(Scott_Knott_TestRF!E7&lt;Scott_Knott_TestRF!E3,1,0)</f>
        <v>0</v>
      </c>
      <c r="F2" s="36">
        <f>if(Scott_Knott_TestRF!F7&lt;Scott_Knott_TestRF!F3,1,0)</f>
        <v>0</v>
      </c>
      <c r="G2" s="36">
        <f>if(Scott_Knott_TestRF!G7&lt;Scott_Knott_TestRF!G3,1,0)</f>
        <v>0</v>
      </c>
      <c r="H2" s="36">
        <f>if(Scott_Knott_TestRF!H7&lt;Scott_Knott_TestRF!H3,1,0)</f>
        <v>0</v>
      </c>
      <c r="I2" s="36">
        <f>if(Scott_Knott_TestRF!I7&lt;Scott_Knott_TestRF!I3,1,0)</f>
        <v>0</v>
      </c>
      <c r="J2" s="36">
        <f>if(Scott_Knott_TestRF!J7&lt;Scott_Knott_TestRF!J3,1,0)</f>
        <v>0</v>
      </c>
      <c r="K2" s="36">
        <f>if(Scott_Knott_TestRF!K7&lt;Scott_Knott_TestRF!K3,1,0)</f>
        <v>0</v>
      </c>
      <c r="L2" s="36">
        <f>if(Scott_Knott_TestRF!L7&lt;Scott_Knott_TestRF!L3,1,0)</f>
        <v>0</v>
      </c>
      <c r="M2" s="29">
        <f t="shared" ref="M2:M4" si="1">SUM(B2:L2)</f>
        <v>0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if(Scott_Knott_TestRF!B7=Scott_Knott_TestRF!B3,1,0)</f>
        <v>1</v>
      </c>
      <c r="C3" s="36">
        <f>if(Scott_Knott_TestRF!C7=Scott_Knott_TestRF!C3,1,0)</f>
        <v>1</v>
      </c>
      <c r="D3" s="36">
        <f>if(Scott_Knott_TestRF!D7=Scott_Knott_TestRF!D3,1,0)</f>
        <v>0</v>
      </c>
      <c r="E3" s="36">
        <f>if(Scott_Knott_TestRF!E7=Scott_Knott_TestRF!E3,1,0)</f>
        <v>1</v>
      </c>
      <c r="F3" s="36">
        <f>if(Scott_Knott_TestRF!F7=Scott_Knott_TestRF!F3,1,0)</f>
        <v>1</v>
      </c>
      <c r="G3" s="36">
        <f>if(Scott_Knott_TestRF!G7=Scott_Knott_TestRF!G3,1,0)</f>
        <v>1</v>
      </c>
      <c r="H3" s="36">
        <f>if(Scott_Knott_TestRF!H7=Scott_Knott_TestRF!H3,1,0)</f>
        <v>1</v>
      </c>
      <c r="I3" s="36">
        <f>if(Scott_Knott_TestRF!I7=Scott_Knott_TestRF!I3,1,0)</f>
        <v>1</v>
      </c>
      <c r="J3" s="36">
        <f>if(Scott_Knott_TestRF!J7=Scott_Knott_TestRF!J3,1,0)</f>
        <v>1</v>
      </c>
      <c r="K3" s="36">
        <f>if(Scott_Knott_TestRF!K7=Scott_Knott_TestRF!K3,1,0)</f>
        <v>1</v>
      </c>
      <c r="L3" s="36">
        <f>if(Scott_Knott_TestRF!L7=Scott_Knott_TestRF!L3,1,0)</f>
        <v>1</v>
      </c>
      <c r="M3" s="29">
        <f t="shared" si="1"/>
        <v>10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if(Scott_Knott_TestRF!B7&gt;Scott_Knott_TestRF!B3,1,0)</f>
        <v>0</v>
      </c>
      <c r="C4" s="36">
        <f>if(Scott_Knott_TestRF!C7&gt;Scott_Knott_TestRF!C3,1,0)</f>
        <v>0</v>
      </c>
      <c r="D4" s="36">
        <f>if(Scott_Knott_TestRF!D7&gt;Scott_Knott_TestRF!D3,1,0)</f>
        <v>1</v>
      </c>
      <c r="E4" s="36">
        <f>if(Scott_Knott_TestRF!E7&gt;Scott_Knott_TestRF!E3,1,0)</f>
        <v>0</v>
      </c>
      <c r="F4" s="36">
        <f>if(Scott_Knott_TestRF!F7&gt;Scott_Knott_TestRF!F3,1,0)</f>
        <v>0</v>
      </c>
      <c r="G4" s="36">
        <f>if(Scott_Knott_TestRF!G7&gt;Scott_Knott_TestRF!G3,1,0)</f>
        <v>0</v>
      </c>
      <c r="H4" s="36">
        <f>if(Scott_Knott_TestRF!H7&gt;Scott_Knott_TestRF!H3,1,0)</f>
        <v>0</v>
      </c>
      <c r="I4" s="36">
        <f>if(Scott_Knott_TestRF!I7&gt;Scott_Knott_TestRF!I3,1,0)</f>
        <v>0</v>
      </c>
      <c r="J4" s="36">
        <f>if(Scott_Knott_TestRF!J7&gt;Scott_Knott_TestRF!J3,1,0)</f>
        <v>0</v>
      </c>
      <c r="K4" s="36">
        <f>if(Scott_Knott_TestRF!K7&gt;Scott_Knott_TestRF!K3,1,0)</f>
        <v>0</v>
      </c>
      <c r="L4" s="36">
        <f>if(Scott_Knott_TestRF!L7&gt;Scott_Knott_TestRF!L3,1,0)</f>
        <v>0</v>
      </c>
      <c r="M4" s="29">
        <f t="shared" si="1"/>
        <v>1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if(Scott_Knott_TestRF!B14&lt;Scott_Knott_TestRF!B10,1,0)</f>
        <v>0</v>
      </c>
      <c r="C7" s="20">
        <f>if(Scott_Knott_TestRF!C14&lt;Scott_Knott_TestRF!C10,1,0)</f>
        <v>0</v>
      </c>
      <c r="D7" s="20">
        <f>if(Scott_Knott_TestRF!D14&lt;Scott_Knott_TestRF!D10,1,0)</f>
        <v>0</v>
      </c>
      <c r="E7" s="20">
        <f>if(Scott_Knott_TestRF!E14&lt;Scott_Knott_TestRF!E10,1,0)</f>
        <v>0</v>
      </c>
      <c r="F7" s="20">
        <f>if(Scott_Knott_TestRF!F14&lt;Scott_Knott_TestRF!F10,1,0)</f>
        <v>0</v>
      </c>
      <c r="G7" s="20">
        <f>if(Scott_Knott_TestRF!G14&lt;Scott_Knott_TestRF!G10,1,0)</f>
        <v>0</v>
      </c>
      <c r="H7" s="20">
        <f>if(Scott_Knott_TestRF!H14&lt;Scott_Knott_TestRF!H10,1,0)</f>
        <v>0</v>
      </c>
      <c r="I7" s="20">
        <f>if(Scott_Knott_TestRF!I14&lt;Scott_Knott_TestRF!I10,1,0)</f>
        <v>0</v>
      </c>
      <c r="J7" s="20">
        <f>if(Scott_Knott_TestRF!J14&lt;Scott_Knott_TestRF!J10,1,0)</f>
        <v>0</v>
      </c>
      <c r="K7" s="20">
        <f>if(Scott_Knott_TestRF!K14&lt;Scott_Knott_TestRF!K10,1,0)</f>
        <v>0</v>
      </c>
      <c r="L7" s="20">
        <f>if(Scott_Knott_TestRF!L14&lt;Scott_Knott_TestRF!L10,1,0)</f>
        <v>0</v>
      </c>
      <c r="M7" s="20">
        <f t="shared" ref="M7:M9" si="2">SUM(B7:L7)</f>
        <v>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if(Scott_Knott_TestRF!B14=Scott_Knott_TestRF!B10,1,0)</f>
        <v>1</v>
      </c>
      <c r="C8" s="6">
        <f>if(Scott_Knott_TestRF!C14=Scott_Knott_TestRF!C10,1,0)</f>
        <v>1</v>
      </c>
      <c r="D8" s="6">
        <f>if(Scott_Knott_TestRF!D14=Scott_Knott_TestRF!D10,1,0)</f>
        <v>1</v>
      </c>
      <c r="E8" s="6">
        <f>if(Scott_Knott_TestRF!E14=Scott_Knott_TestRF!E10,1,0)</f>
        <v>1</v>
      </c>
      <c r="F8" s="6">
        <f>if(Scott_Knott_TestRF!F14=Scott_Knott_TestRF!F10,1,0)</f>
        <v>1</v>
      </c>
      <c r="G8" s="6">
        <f>if(Scott_Knott_TestRF!G14=Scott_Knott_TestRF!G10,1,0)</f>
        <v>1</v>
      </c>
      <c r="H8" s="6">
        <f>if(Scott_Knott_TestRF!H14=Scott_Knott_TestRF!H10,1,0)</f>
        <v>1</v>
      </c>
      <c r="I8" s="6">
        <f>if(Scott_Knott_TestRF!I14=Scott_Knott_TestRF!I10,1,0)</f>
        <v>1</v>
      </c>
      <c r="J8" s="6">
        <f>if(Scott_Knott_TestRF!J14=Scott_Knott_TestRF!J10,1,0)</f>
        <v>1</v>
      </c>
      <c r="K8" s="6">
        <f>if(Scott_Knott_TestRF!K14=Scott_Knott_TestRF!K10,1,0)</f>
        <v>1</v>
      </c>
      <c r="L8" s="6">
        <f>if(Scott_Knott_TestRF!L14=Scott_Knott_TestRF!L10,1,0)</f>
        <v>1</v>
      </c>
      <c r="M8" s="20">
        <f t="shared" si="2"/>
        <v>11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if(Scott_Knott_TestRF!B14&gt;Scott_Knott_TestRF!B10,1,0)</f>
        <v>0</v>
      </c>
      <c r="C9" s="20">
        <f>if(Scott_Knott_TestRF!C14&gt;Scott_Knott_TestRF!C10,1,0)</f>
        <v>0</v>
      </c>
      <c r="D9" s="20">
        <f>if(Scott_Knott_TestRF!D14&gt;Scott_Knott_TestRF!D10,1,0)</f>
        <v>0</v>
      </c>
      <c r="E9" s="20">
        <f>if(Scott_Knott_TestRF!E14&gt;Scott_Knott_TestRF!E10,1,0)</f>
        <v>0</v>
      </c>
      <c r="F9" s="20">
        <f>if(Scott_Knott_TestRF!F14&gt;Scott_Knott_TestRF!F10,1,0)</f>
        <v>0</v>
      </c>
      <c r="G9" s="20">
        <f>if(Scott_Knott_TestRF!G14&gt;Scott_Knott_TestRF!G10,1,0)</f>
        <v>0</v>
      </c>
      <c r="H9" s="20">
        <f>if(Scott_Knott_TestRF!H14&gt;Scott_Knott_TestRF!H10,1,0)</f>
        <v>0</v>
      </c>
      <c r="I9" s="20">
        <f>if(Scott_Knott_TestRF!I14&gt;Scott_Knott_TestRF!I10,1,0)</f>
        <v>0</v>
      </c>
      <c r="J9" s="20">
        <f>if(Scott_Knott_TestRF!J14&gt;Scott_Knott_TestRF!J10,1,0)</f>
        <v>0</v>
      </c>
      <c r="K9" s="20">
        <f>if(Scott_Knott_TestRF!K14&gt;Scott_Knott_TestRF!K10,1,0)</f>
        <v>0</v>
      </c>
      <c r="L9" s="20">
        <f>if(Scott_Knott_TestRF!L14&gt;Scott_Knott_TestRF!L10,1,0)</f>
        <v>0</v>
      </c>
      <c r="M9" s="20">
        <f t="shared" si="2"/>
        <v>0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if(Scott_Knott_TestRF!B21&lt;Scott_Knott_TestRF!B17,1,0)</f>
        <v>0</v>
      </c>
      <c r="C12" s="20">
        <f>if(Scott_Knott_TestRF!C21&lt;Scott_Knott_TestRF!C17,1,0)</f>
        <v>0</v>
      </c>
      <c r="D12" s="20">
        <f>if(Scott_Knott_TestRF!D21&lt;Scott_Knott_TestRF!D17,1,0)</f>
        <v>0</v>
      </c>
      <c r="E12" s="20">
        <f>if(Scott_Knott_TestRF!E21&lt;Scott_Knott_TestRF!E17,1,0)</f>
        <v>0</v>
      </c>
      <c r="F12" s="20">
        <f>if(Scott_Knott_TestRF!F21&lt;Scott_Knott_TestRF!F17,1,0)</f>
        <v>0</v>
      </c>
      <c r="G12" s="20">
        <f>if(Scott_Knott_TestRF!G21&lt;Scott_Knott_TestRF!G17,1,0)</f>
        <v>0</v>
      </c>
      <c r="H12" s="20">
        <f>if(Scott_Knott_TestRF!H21&lt;Scott_Knott_TestRF!H17,1,0)</f>
        <v>0</v>
      </c>
      <c r="I12" s="20">
        <f>if(Scott_Knott_TestRF!I21&lt;Scott_Knott_TestRF!I17,1,0)</f>
        <v>0</v>
      </c>
      <c r="J12" s="20">
        <f>if(Scott_Knott_TestRF!J21&lt;Scott_Knott_TestRF!J17,1,0)</f>
        <v>0</v>
      </c>
      <c r="K12" s="20">
        <f>if(Scott_Knott_TestRF!K21&lt;Scott_Knott_TestRF!K17,1,0)</f>
        <v>0</v>
      </c>
      <c r="L12" s="20">
        <f>if(Scott_Knott_TestRF!L21&lt;Scott_Knott_TestRF!L17,1,0)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if(Scott_Knott_TestRF!B21=Scott_Knott_TestRF!B17,1,0)</f>
        <v>1</v>
      </c>
      <c r="C13" s="6">
        <f>if(Scott_Knott_TestRF!C21=Scott_Knott_TestRF!C17,1,0)</f>
        <v>1</v>
      </c>
      <c r="D13" s="6">
        <f>if(Scott_Knott_TestRF!D21=Scott_Knott_TestRF!D17,1,0)</f>
        <v>1</v>
      </c>
      <c r="E13" s="6">
        <f>if(Scott_Knott_TestRF!E21=Scott_Knott_TestRF!E17,1,0)</f>
        <v>1</v>
      </c>
      <c r="F13" s="6">
        <f>if(Scott_Knott_TestRF!F21=Scott_Knott_TestRF!F17,1,0)</f>
        <v>1</v>
      </c>
      <c r="G13" s="6">
        <f>if(Scott_Knott_TestRF!G21=Scott_Knott_TestRF!G17,1,0)</f>
        <v>1</v>
      </c>
      <c r="H13" s="6">
        <f>if(Scott_Knott_TestRF!H21=Scott_Knott_TestRF!H17,1,0)</f>
        <v>1</v>
      </c>
      <c r="I13" s="6">
        <f>if(Scott_Knott_TestRF!I21=Scott_Knott_TestRF!I17,1,0)</f>
        <v>1</v>
      </c>
      <c r="J13" s="6">
        <f>if(Scott_Knott_TestRF!J21=Scott_Knott_TestRF!J17,1,0)</f>
        <v>1</v>
      </c>
      <c r="K13" s="6">
        <f>if(Scott_Knott_TestRF!K21=Scott_Knott_TestRF!K17,1,0)</f>
        <v>1</v>
      </c>
      <c r="L13" s="6">
        <f>if(Scott_Knott_TestRF!L21=Scott_Knott_TestRF!L17,1,0)</f>
        <v>1</v>
      </c>
      <c r="M13" s="20">
        <f t="shared" si="3"/>
        <v>11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if(Scott_Knott_TestRF!B21&gt;Scott_Knott_TestRF!B17,1,0)</f>
        <v>0</v>
      </c>
      <c r="C14" s="20">
        <f>if(Scott_Knott_TestRF!C21&gt;Scott_Knott_TestRF!C17,1,0)</f>
        <v>0</v>
      </c>
      <c r="D14" s="20">
        <f>if(Scott_Knott_TestRF!D21&gt;Scott_Knott_TestRF!D17,1,0)</f>
        <v>0</v>
      </c>
      <c r="E14" s="20">
        <f>if(Scott_Knott_TestRF!E21&gt;Scott_Knott_TestRF!E17,1,0)</f>
        <v>0</v>
      </c>
      <c r="F14" s="20">
        <f>if(Scott_Knott_TestRF!F21&gt;Scott_Knott_TestRF!F17,1,0)</f>
        <v>0</v>
      </c>
      <c r="G14" s="20">
        <f>if(Scott_Knott_TestRF!G21&gt;Scott_Knott_TestRF!G17,1,0)</f>
        <v>0</v>
      </c>
      <c r="H14" s="20">
        <f>if(Scott_Knott_TestRF!H21&gt;Scott_Knott_TestRF!H17,1,0)</f>
        <v>0</v>
      </c>
      <c r="I14" s="20">
        <f>if(Scott_Knott_TestRF!I21&gt;Scott_Knott_TestRF!I17,1,0)</f>
        <v>0</v>
      </c>
      <c r="J14" s="20">
        <f>if(Scott_Knott_TestRF!J21&gt;Scott_Knott_TestRF!J17,1,0)</f>
        <v>0</v>
      </c>
      <c r="K14" s="20">
        <f>if(Scott_Knott_TestRF!K21&gt;Scott_Knott_TestRF!K17,1,0)</f>
        <v>0</v>
      </c>
      <c r="L14" s="20">
        <f>if(Scott_Knott_TestRF!L21&gt;Scott_Knott_TestRF!L17,1,0)</f>
        <v>0</v>
      </c>
      <c r="M14" s="20">
        <f t="shared" si="3"/>
        <v>0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if(Scott_Knott_TestRF!B28&lt;Scott_Knott_TestRF!B24,1,0)</f>
        <v>0</v>
      </c>
      <c r="C17" s="20">
        <f>if(Scott_Knott_TestRF!C28&lt;Scott_Knott_TestRF!C24,1,0)</f>
        <v>0</v>
      </c>
      <c r="D17" s="20">
        <f>if(Scott_Knott_TestRF!D28&lt;Scott_Knott_TestRF!D24,1,0)</f>
        <v>0</v>
      </c>
      <c r="E17" s="20">
        <f>if(Scott_Knott_TestRF!E28&lt;Scott_Knott_TestRF!E24,1,0)</f>
        <v>0</v>
      </c>
      <c r="F17" s="20">
        <f>if(Scott_Knott_TestRF!F28&lt;Scott_Knott_TestRF!F24,1,0)</f>
        <v>0</v>
      </c>
      <c r="G17" s="20">
        <f>if(Scott_Knott_TestRF!G28&lt;Scott_Knott_TestRF!G24,1,0)</f>
        <v>0</v>
      </c>
      <c r="H17" s="20">
        <f>if(Scott_Knott_TestRF!H28&lt;Scott_Knott_TestRF!H24,1,0)</f>
        <v>0</v>
      </c>
      <c r="I17" s="20">
        <f>if(Scott_Knott_TestRF!I28&lt;Scott_Knott_TestRF!I24,1,0)</f>
        <v>0</v>
      </c>
      <c r="J17" s="20">
        <f>if(Scott_Knott_TestRF!J28&lt;Scott_Knott_TestRF!J24,1,0)</f>
        <v>0</v>
      </c>
      <c r="K17" s="20">
        <f>if(Scott_Knott_TestRF!K28&lt;Scott_Knott_TestRF!K24,1,0)</f>
        <v>0</v>
      </c>
      <c r="L17" s="20">
        <f>if(Scott_Knott_TestRF!L28&lt;Scott_Knott_TestRF!L24,1,0)</f>
        <v>0</v>
      </c>
      <c r="M17" s="20">
        <f t="shared" ref="M17:M19" si="4">SUM(B17:L17)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if(Scott_Knott_TestRF!B28=Scott_Knott_TestRF!B24,1,0)</f>
        <v>1</v>
      </c>
      <c r="C18" s="6">
        <f>if(Scott_Knott_TestRF!C28=Scott_Knott_TestRF!C24,1,0)</f>
        <v>1</v>
      </c>
      <c r="D18" s="6">
        <f>if(Scott_Knott_TestRF!D28=Scott_Knott_TestRF!D24,1,0)</f>
        <v>1</v>
      </c>
      <c r="E18" s="6">
        <f>if(Scott_Knott_TestRF!E28=Scott_Knott_TestRF!E24,1,0)</f>
        <v>1</v>
      </c>
      <c r="F18" s="6">
        <f>if(Scott_Knott_TestRF!F28=Scott_Knott_TestRF!F24,1,0)</f>
        <v>1</v>
      </c>
      <c r="G18" s="6">
        <f>if(Scott_Knott_TestRF!G28=Scott_Knott_TestRF!G24,1,0)</f>
        <v>1</v>
      </c>
      <c r="H18" s="6">
        <f>if(Scott_Knott_TestRF!H28=Scott_Knott_TestRF!H24,1,0)</f>
        <v>1</v>
      </c>
      <c r="I18" s="6">
        <f>if(Scott_Knott_TestRF!I28=Scott_Knott_TestRF!I24,1,0)</f>
        <v>1</v>
      </c>
      <c r="J18" s="6">
        <f>if(Scott_Knott_TestRF!J28=Scott_Knott_TestRF!J24,1,0)</f>
        <v>1</v>
      </c>
      <c r="K18" s="6">
        <f>if(Scott_Knott_TestRF!K28=Scott_Knott_TestRF!K24,1,0)</f>
        <v>1</v>
      </c>
      <c r="L18" s="6">
        <f>if(Scott_Knott_TestRF!L28=Scott_Knott_TestRF!L24,1,0)</f>
        <v>1</v>
      </c>
      <c r="M18" s="20">
        <f t="shared" si="4"/>
        <v>11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if(Scott_Knott_TestRF!B28&gt;Scott_Knott_TestRF!B24,1,0)</f>
        <v>0</v>
      </c>
      <c r="C19" s="20">
        <f>if(Scott_Knott_TestRF!C28&gt;Scott_Knott_TestRF!C24,1,0)</f>
        <v>0</v>
      </c>
      <c r="D19" s="20">
        <f>if(Scott_Knott_TestRF!D28&gt;Scott_Knott_TestRF!D24,1,0)</f>
        <v>0</v>
      </c>
      <c r="E19" s="20">
        <f>if(Scott_Knott_TestRF!E28&gt;Scott_Knott_TestRF!E24,1,0)</f>
        <v>0</v>
      </c>
      <c r="F19" s="20">
        <f>if(Scott_Knott_TestRF!F28&gt;Scott_Knott_TestRF!F24,1,0)</f>
        <v>0</v>
      </c>
      <c r="G19" s="20">
        <f>if(Scott_Knott_TestRF!G28&gt;Scott_Knott_TestRF!G24,1,0)</f>
        <v>0</v>
      </c>
      <c r="H19" s="20">
        <f>if(Scott_Knott_TestRF!H28&gt;Scott_Knott_TestRF!H24,1,0)</f>
        <v>0</v>
      </c>
      <c r="I19" s="20">
        <f>if(Scott_Knott_TestRF!I28&gt;Scott_Knott_TestRF!I24,1,0)</f>
        <v>0</v>
      </c>
      <c r="J19" s="20">
        <f>if(Scott_Knott_TestRF!J28&gt;Scott_Knott_TestRF!J24,1,0)</f>
        <v>0</v>
      </c>
      <c r="K19" s="20">
        <f>if(Scott_Knott_TestRF!K28&gt;Scott_Knott_TestRF!K24,1,0)</f>
        <v>0</v>
      </c>
      <c r="L19" s="20">
        <f>if(Scott_Knott_TestRF!L28&gt;Scott_Knott_TestRF!L24,1,0)</f>
        <v>0</v>
      </c>
      <c r="M19" s="20">
        <f t="shared" si="4"/>
        <v>0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if(Scott_Knott_TestRF!B35&lt;Scott_Knott_TestRF!B31,1,0)</f>
        <v>0</v>
      </c>
      <c r="C22" s="20">
        <f>if(Scott_Knott_TestRF!C35&lt;Scott_Knott_TestRF!C31,1,0)</f>
        <v>0</v>
      </c>
      <c r="D22" s="20">
        <f>if(Scott_Knott_TestRF!D35&lt;Scott_Knott_TestRF!D31,1,0)</f>
        <v>0</v>
      </c>
      <c r="E22" s="20">
        <f>if(Scott_Knott_TestRF!E35&lt;Scott_Knott_TestRF!E31,1,0)</f>
        <v>0</v>
      </c>
      <c r="F22" s="20">
        <f>if(Scott_Knott_TestRF!F35&lt;Scott_Knott_TestRF!F31,1,0)</f>
        <v>0</v>
      </c>
      <c r="G22" s="20">
        <f>if(Scott_Knott_TestRF!G35&lt;Scott_Knott_TestRF!G31,1,0)</f>
        <v>0</v>
      </c>
      <c r="H22" s="20">
        <f>if(Scott_Knott_TestRF!H35&lt;Scott_Knott_TestRF!H31,1,0)</f>
        <v>0</v>
      </c>
      <c r="I22" s="20">
        <f>if(Scott_Knott_TestRF!I35&lt;Scott_Knott_TestRF!I31,1,0)</f>
        <v>0</v>
      </c>
      <c r="J22" s="20">
        <f>if(Scott_Knott_TestRF!J35&lt;Scott_Knott_TestRF!J31,1,0)</f>
        <v>0</v>
      </c>
      <c r="K22" s="20">
        <f>if(Scott_Knott_TestRF!K35&lt;Scott_Knott_TestRF!K31,1,0)</f>
        <v>0</v>
      </c>
      <c r="L22" s="20">
        <f>if(Scott_Knott_TestRF!L35&lt;Scott_Knott_TestRF!L31,1,0)</f>
        <v>0</v>
      </c>
      <c r="M22" s="20">
        <f t="shared" ref="M22:M24" si="5">SUM(B22:L22)</f>
        <v>0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if(Scott_Knott_TestRF!B35=Scott_Knott_TestRF!B31,1,0)</f>
        <v>1</v>
      </c>
      <c r="C23" s="6">
        <f>if(Scott_Knott_TestRF!C35=Scott_Knott_TestRF!C31,1,0)</f>
        <v>1</v>
      </c>
      <c r="D23" s="6">
        <f>if(Scott_Knott_TestRF!D35=Scott_Knott_TestRF!D31,1,0)</f>
        <v>1</v>
      </c>
      <c r="E23" s="6">
        <f>if(Scott_Knott_TestRF!E35=Scott_Knott_TestRF!E31,1,0)</f>
        <v>1</v>
      </c>
      <c r="F23" s="6">
        <f>if(Scott_Knott_TestRF!F35=Scott_Knott_TestRF!F31,1,0)</f>
        <v>1</v>
      </c>
      <c r="G23" s="6">
        <f>if(Scott_Knott_TestRF!G35=Scott_Knott_TestRF!G31,1,0)</f>
        <v>1</v>
      </c>
      <c r="H23" s="6">
        <f>if(Scott_Knott_TestRF!H35=Scott_Knott_TestRF!H31,1,0)</f>
        <v>1</v>
      </c>
      <c r="I23" s="6">
        <f>if(Scott_Knott_TestRF!I35=Scott_Knott_TestRF!I31,1,0)</f>
        <v>1</v>
      </c>
      <c r="J23" s="6">
        <f>if(Scott_Knott_TestRF!J35=Scott_Knott_TestRF!J31,1,0)</f>
        <v>1</v>
      </c>
      <c r="K23" s="6">
        <f>if(Scott_Knott_TestRF!K35=Scott_Knott_TestRF!K31,1,0)</f>
        <v>1</v>
      </c>
      <c r="L23" s="6">
        <f>if(Scott_Knott_TestRF!L35=Scott_Knott_TestRF!L31,1,0)</f>
        <v>1</v>
      </c>
      <c r="M23" s="20">
        <f t="shared" si="5"/>
        <v>11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if(Scott_Knott_TestRF!B35&gt;Scott_Knott_TestRF!B31,1,0)</f>
        <v>0</v>
      </c>
      <c r="C24" s="20">
        <f>if(Scott_Knott_TestRF!C35&gt;Scott_Knott_TestRF!C31,1,0)</f>
        <v>0</v>
      </c>
      <c r="D24" s="20">
        <f>if(Scott_Knott_TestRF!D35&gt;Scott_Knott_TestRF!D31,1,0)</f>
        <v>0</v>
      </c>
      <c r="E24" s="20">
        <f>if(Scott_Knott_TestRF!E35&gt;Scott_Knott_TestRF!E31,1,0)</f>
        <v>0</v>
      </c>
      <c r="F24" s="20">
        <f>if(Scott_Knott_TestRF!F35&gt;Scott_Knott_TestRF!F31,1,0)</f>
        <v>0</v>
      </c>
      <c r="G24" s="20">
        <f>if(Scott_Knott_TestRF!G35&gt;Scott_Knott_TestRF!G31,1,0)</f>
        <v>0</v>
      </c>
      <c r="H24" s="20">
        <f>if(Scott_Knott_TestRF!H35&gt;Scott_Knott_TestRF!H31,1,0)</f>
        <v>0</v>
      </c>
      <c r="I24" s="20">
        <f>if(Scott_Knott_TestRF!I35&gt;Scott_Knott_TestRF!I31,1,0)</f>
        <v>0</v>
      </c>
      <c r="J24" s="20">
        <f>if(Scott_Knott_TestRF!J35&gt;Scott_Knott_TestRF!J31,1,0)</f>
        <v>0</v>
      </c>
      <c r="K24" s="20">
        <f>if(Scott_Knott_TestRF!K35&gt;Scott_Knott_TestRF!K31,1,0)</f>
        <v>0</v>
      </c>
      <c r="L24" s="20">
        <f>if(Scott_Knott_TestRF!L35&gt;Scott_Knott_TestRF!L31,1,0)</f>
        <v>0</v>
      </c>
      <c r="M24" s="20">
        <f t="shared" si="5"/>
        <v>0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if(Scott_Knott_TestRF!B42&lt;Scott_Knott_TestRF!B38,1,0)</f>
        <v>0</v>
      </c>
      <c r="C27" s="20">
        <f>if(Scott_Knott_TestRF!C42&lt;Scott_Knott_TestRF!C38,1,0)</f>
        <v>0</v>
      </c>
      <c r="D27" s="20">
        <f>if(Scott_Knott_TestRF!D42&lt;Scott_Knott_TestRF!D38,1,0)</f>
        <v>0</v>
      </c>
      <c r="E27" s="20">
        <f>if(Scott_Knott_TestRF!E42&lt;Scott_Knott_TestRF!E38,1,0)</f>
        <v>0</v>
      </c>
      <c r="F27" s="20">
        <f>if(Scott_Knott_TestRF!F42&lt;Scott_Knott_TestRF!F38,1,0)</f>
        <v>0</v>
      </c>
      <c r="G27" s="20">
        <f>if(Scott_Knott_TestRF!G42&lt;Scott_Knott_TestRF!G38,1,0)</f>
        <v>0</v>
      </c>
      <c r="H27" s="20">
        <f>if(Scott_Knott_TestRF!H42&lt;Scott_Knott_TestRF!H38,1,0)</f>
        <v>0</v>
      </c>
      <c r="I27" s="20">
        <f>if(Scott_Knott_TestRF!I42&lt;Scott_Knott_TestRF!I38,1,0)</f>
        <v>0</v>
      </c>
      <c r="J27" s="20">
        <f>if(Scott_Knott_TestRF!J42&lt;Scott_Knott_TestRF!J38,1,0)</f>
        <v>0</v>
      </c>
      <c r="K27" s="20">
        <f>if(Scott_Knott_TestRF!K42&lt;Scott_Knott_TestRF!K38,1,0)</f>
        <v>0</v>
      </c>
      <c r="L27" s="20">
        <f>if(Scott_Knott_TestRF!L42&lt;Scott_Knott_TestRF!L38,1,0)</f>
        <v>0</v>
      </c>
      <c r="M27" s="20">
        <f t="shared" ref="M27:M29" si="6">SUM(B27:L27)</f>
        <v>0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if(Scott_Knott_TestRF!B42=Scott_Knott_TestRF!B38,1,0)</f>
        <v>1</v>
      </c>
      <c r="C28" s="6">
        <f>if(Scott_Knott_TestRF!C42=Scott_Knott_TestRF!C38,1,0)</f>
        <v>1</v>
      </c>
      <c r="D28" s="6">
        <f>if(Scott_Knott_TestRF!D42=Scott_Knott_TestRF!D38,1,0)</f>
        <v>1</v>
      </c>
      <c r="E28" s="6">
        <f>if(Scott_Knott_TestRF!E42=Scott_Knott_TestRF!E38,1,0)</f>
        <v>0</v>
      </c>
      <c r="F28" s="6">
        <f>if(Scott_Knott_TestRF!F42=Scott_Knott_TestRF!F38,1,0)</f>
        <v>1</v>
      </c>
      <c r="G28" s="6">
        <f>if(Scott_Knott_TestRF!G42=Scott_Knott_TestRF!G38,1,0)</f>
        <v>0</v>
      </c>
      <c r="H28" s="6">
        <f>if(Scott_Knott_TestRF!H42=Scott_Knott_TestRF!H38,1,0)</f>
        <v>1</v>
      </c>
      <c r="I28" s="6">
        <f>if(Scott_Knott_TestRF!I42=Scott_Knott_TestRF!I38,1,0)</f>
        <v>1</v>
      </c>
      <c r="J28" s="6">
        <f>if(Scott_Knott_TestRF!J42=Scott_Knott_TestRF!J38,1,0)</f>
        <v>1</v>
      </c>
      <c r="K28" s="6">
        <f>if(Scott_Knott_TestRF!K42=Scott_Knott_TestRF!K38,1,0)</f>
        <v>1</v>
      </c>
      <c r="L28" s="6">
        <f>if(Scott_Knott_TestRF!L42=Scott_Knott_TestRF!L38,1,0)</f>
        <v>1</v>
      </c>
      <c r="M28" s="20">
        <f t="shared" si="6"/>
        <v>9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if(Scott_Knott_TestRF!B42&gt;Scott_Knott_TestRF!B38,1,0)</f>
        <v>0</v>
      </c>
      <c r="C29" s="20">
        <f>if(Scott_Knott_TestRF!C42&gt;Scott_Knott_TestRF!C38,1,0)</f>
        <v>0</v>
      </c>
      <c r="D29" s="20">
        <f>if(Scott_Knott_TestRF!D42&gt;Scott_Knott_TestRF!D38,1,0)</f>
        <v>0</v>
      </c>
      <c r="E29" s="20">
        <f>if(Scott_Knott_TestRF!E42&gt;Scott_Knott_TestRF!E38,1,0)</f>
        <v>1</v>
      </c>
      <c r="F29" s="20">
        <f>if(Scott_Knott_TestRF!F42&gt;Scott_Knott_TestRF!F38,1,0)</f>
        <v>0</v>
      </c>
      <c r="G29" s="20">
        <f>if(Scott_Knott_TestRF!G42&gt;Scott_Knott_TestRF!G38,1,0)</f>
        <v>1</v>
      </c>
      <c r="H29" s="20">
        <f>if(Scott_Knott_TestRF!H42&gt;Scott_Knott_TestRF!H38,1,0)</f>
        <v>0</v>
      </c>
      <c r="I29" s="20">
        <f>if(Scott_Knott_TestRF!I42&gt;Scott_Knott_TestRF!I38,1,0)</f>
        <v>0</v>
      </c>
      <c r="J29" s="20">
        <f>if(Scott_Knott_TestRF!J42&gt;Scott_Knott_TestRF!J38,1,0)</f>
        <v>0</v>
      </c>
      <c r="K29" s="20">
        <f>if(Scott_Knott_TestRF!K42&gt;Scott_Knott_TestRF!K38,1,0)</f>
        <v>0</v>
      </c>
      <c r="L29" s="20">
        <f>if(Scott_Knott_TestRF!L42&gt;Scott_Knott_TestRF!L38,1,0)</f>
        <v>0</v>
      </c>
      <c r="M29" s="20">
        <f t="shared" si="6"/>
        <v>2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if(Scott_Knott_TestRF!B49&lt;Scott_Knott_TestRF!B45,1,0)</f>
        <v>0</v>
      </c>
      <c r="C32" s="20">
        <f>if(Scott_Knott_TestRF!C49&lt;Scott_Knott_TestRF!C45,1,0)</f>
        <v>0</v>
      </c>
      <c r="D32" s="20">
        <f>if(Scott_Knott_TestRF!D49&lt;Scott_Knott_TestRF!D45,1,0)</f>
        <v>0</v>
      </c>
      <c r="E32" s="20">
        <f>if(Scott_Knott_TestRF!E49&lt;Scott_Knott_TestRF!E45,1,0)</f>
        <v>0</v>
      </c>
      <c r="F32" s="20">
        <f>if(Scott_Knott_TestRF!F49&lt;Scott_Knott_TestRF!F45,1,0)</f>
        <v>0</v>
      </c>
      <c r="G32" s="20">
        <f>if(Scott_Knott_TestRF!G49&lt;Scott_Knott_TestRF!G45,1,0)</f>
        <v>0</v>
      </c>
      <c r="H32" s="20">
        <f>if(Scott_Knott_TestRF!H49&lt;Scott_Knott_TestRF!H45,1,0)</f>
        <v>0</v>
      </c>
      <c r="I32" s="20">
        <f>if(Scott_Knott_TestRF!I49&lt;Scott_Knott_TestRF!I45,1,0)</f>
        <v>0</v>
      </c>
      <c r="J32" s="20">
        <f>if(Scott_Knott_TestRF!J49&lt;Scott_Knott_TestRF!J45,1,0)</f>
        <v>0</v>
      </c>
      <c r="K32" s="20">
        <f>if(Scott_Knott_TestRF!K49&lt;Scott_Knott_TestRF!K45,1,0)</f>
        <v>0</v>
      </c>
      <c r="L32" s="20">
        <f>if(Scott_Knott_TestRF!L49&lt;Scott_Knott_TestRF!L45,1,0)</f>
        <v>0</v>
      </c>
      <c r="M32" s="20">
        <f t="shared" ref="M32:M34" si="7">SUM(B32:L32)</f>
        <v>0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if(Scott_Knott_TestRF!B49=Scott_Knott_TestRF!B45,1,0)</f>
        <v>1</v>
      </c>
      <c r="C33" s="6">
        <f>if(Scott_Knott_TestRF!C49=Scott_Knott_TestRF!C45,1,0)</f>
        <v>1</v>
      </c>
      <c r="D33" s="6">
        <f>if(Scott_Knott_TestRF!D49=Scott_Knott_TestRF!D45,1,0)</f>
        <v>1</v>
      </c>
      <c r="E33" s="6">
        <f>if(Scott_Knott_TestRF!E49=Scott_Knott_TestRF!E45,1,0)</f>
        <v>0</v>
      </c>
      <c r="F33" s="6">
        <f>if(Scott_Knott_TestRF!F49=Scott_Knott_TestRF!F45,1,0)</f>
        <v>1</v>
      </c>
      <c r="G33" s="6">
        <f>if(Scott_Knott_TestRF!G49=Scott_Knott_TestRF!G45,1,0)</f>
        <v>0</v>
      </c>
      <c r="H33" s="6">
        <f>if(Scott_Knott_TestRF!H49=Scott_Knott_TestRF!H45,1,0)</f>
        <v>1</v>
      </c>
      <c r="I33" s="6">
        <f>if(Scott_Knott_TestRF!I49=Scott_Knott_TestRF!I45,1,0)</f>
        <v>1</v>
      </c>
      <c r="J33" s="6">
        <f>if(Scott_Knott_TestRF!J49=Scott_Knott_TestRF!J45,1,0)</f>
        <v>1</v>
      </c>
      <c r="K33" s="6">
        <f>if(Scott_Knott_TestRF!K49=Scott_Knott_TestRF!K45,1,0)</f>
        <v>1</v>
      </c>
      <c r="L33" s="6">
        <f>if(Scott_Knott_TestRF!L49=Scott_Knott_TestRF!L45,1,0)</f>
        <v>1</v>
      </c>
      <c r="M33" s="20">
        <f t="shared" si="7"/>
        <v>9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if(Scott_Knott_TestRF!B49&gt;Scott_Knott_TestRF!B45,1,0)</f>
        <v>0</v>
      </c>
      <c r="C34" s="20">
        <f>if(Scott_Knott_TestRF!C49&gt;Scott_Knott_TestRF!C45,1,0)</f>
        <v>0</v>
      </c>
      <c r="D34" s="20">
        <f>if(Scott_Knott_TestRF!D49&gt;Scott_Knott_TestRF!D45,1,0)</f>
        <v>0</v>
      </c>
      <c r="E34" s="20">
        <f>if(Scott_Knott_TestRF!E49&gt;Scott_Knott_TestRF!E45,1,0)</f>
        <v>1</v>
      </c>
      <c r="F34" s="20">
        <f>if(Scott_Knott_TestRF!F49&gt;Scott_Knott_TestRF!F45,1,0)</f>
        <v>0</v>
      </c>
      <c r="G34" s="20">
        <f>if(Scott_Knott_TestRF!G49&gt;Scott_Knott_TestRF!G45,1,0)</f>
        <v>1</v>
      </c>
      <c r="H34" s="20">
        <f>if(Scott_Knott_TestRF!H49&gt;Scott_Knott_TestRF!H45,1,0)</f>
        <v>0</v>
      </c>
      <c r="I34" s="20">
        <f>if(Scott_Knott_TestRF!I49&gt;Scott_Knott_TestRF!I45,1,0)</f>
        <v>0</v>
      </c>
      <c r="J34" s="20">
        <f>if(Scott_Knott_TestRF!J49&gt;Scott_Knott_TestRF!J45,1,0)</f>
        <v>0</v>
      </c>
      <c r="K34" s="20">
        <f>if(Scott_Knott_TestRF!K49&gt;Scott_Knott_TestRF!K45,1,0)</f>
        <v>0</v>
      </c>
      <c r="L34" s="20">
        <f>if(Scott_Knott_TestRF!L49&gt;Scott_Knott_TestRF!L45,1,0)</f>
        <v>0</v>
      </c>
      <c r="M34" s="20">
        <f t="shared" si="7"/>
        <v>2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if(Scott_Knott_TestRF!B56&lt;Scott_Knott_TestRF!B52,1,0)</f>
        <v>0</v>
      </c>
      <c r="C37" s="20">
        <f>if(Scott_Knott_TestRF!C56&lt;Scott_Knott_TestRF!C52,1,0)</f>
        <v>0</v>
      </c>
      <c r="D37" s="20">
        <f>if(Scott_Knott_TestRF!D56&lt;Scott_Knott_TestRF!D52,1,0)</f>
        <v>0</v>
      </c>
      <c r="E37" s="20">
        <f>if(Scott_Knott_TestRF!E56&lt;Scott_Knott_TestRF!E52,1,0)</f>
        <v>0</v>
      </c>
      <c r="F37" s="20">
        <f>if(Scott_Knott_TestRF!F56&lt;Scott_Knott_TestRF!F52,1,0)</f>
        <v>0</v>
      </c>
      <c r="G37" s="20">
        <f>if(Scott_Knott_TestRF!G56&lt;Scott_Knott_TestRF!G52,1,0)</f>
        <v>0</v>
      </c>
      <c r="H37" s="20">
        <f>if(Scott_Knott_TestRF!H56&lt;Scott_Knott_TestRF!H52,1,0)</f>
        <v>0</v>
      </c>
      <c r="I37" s="20">
        <f>if(Scott_Knott_TestRF!I56&lt;Scott_Knott_TestRF!I52,1,0)</f>
        <v>0</v>
      </c>
      <c r="J37" s="20">
        <f>if(Scott_Knott_TestRF!J56&lt;Scott_Knott_TestRF!J52,1,0)</f>
        <v>0</v>
      </c>
      <c r="K37" s="20">
        <f>if(Scott_Knott_TestRF!K56&lt;Scott_Knott_TestRF!K52,1,0)</f>
        <v>0</v>
      </c>
      <c r="L37" s="20">
        <f>if(Scott_Knott_TestRF!L56&lt;Scott_Knott_TestRF!L52,1,0)</f>
        <v>0</v>
      </c>
      <c r="M37" s="20">
        <f t="shared" ref="M37:M39" si="8">SUM(B37:L37)</f>
        <v>0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if(Scott_Knott_TestRF!B56=Scott_Knott_TestRF!B52,1,0)</f>
        <v>1</v>
      </c>
      <c r="C38" s="6">
        <f>if(Scott_Knott_TestRF!C56=Scott_Knott_TestRF!C52,1,0)</f>
        <v>1</v>
      </c>
      <c r="D38" s="6">
        <f>if(Scott_Knott_TestRF!D56=Scott_Knott_TestRF!D52,1,0)</f>
        <v>1</v>
      </c>
      <c r="E38" s="6">
        <f>if(Scott_Knott_TestRF!E56=Scott_Knott_TestRF!E52,1,0)</f>
        <v>0</v>
      </c>
      <c r="F38" s="6">
        <f>if(Scott_Knott_TestRF!F56=Scott_Knott_TestRF!F52,1,0)</f>
        <v>1</v>
      </c>
      <c r="G38" s="6">
        <f>if(Scott_Knott_TestRF!G56=Scott_Knott_TestRF!G52,1,0)</f>
        <v>0</v>
      </c>
      <c r="H38" s="6">
        <f>if(Scott_Knott_TestRF!H56=Scott_Knott_TestRF!H52,1,0)</f>
        <v>1</v>
      </c>
      <c r="I38" s="6">
        <f>if(Scott_Knott_TestRF!I56=Scott_Knott_TestRF!I52,1,0)</f>
        <v>1</v>
      </c>
      <c r="J38" s="6">
        <f>if(Scott_Knott_TestRF!J56=Scott_Knott_TestRF!J52,1,0)</f>
        <v>1</v>
      </c>
      <c r="K38" s="6">
        <f>if(Scott_Knott_TestRF!K56=Scott_Knott_TestRF!K52,1,0)</f>
        <v>1</v>
      </c>
      <c r="L38" s="6">
        <f>if(Scott_Knott_TestRF!L56=Scott_Knott_TestRF!L52,1,0)</f>
        <v>1</v>
      </c>
      <c r="M38" s="20">
        <f t="shared" si="8"/>
        <v>9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if(Scott_Knott_TestRF!B56&gt;Scott_Knott_TestRF!B52,1,0)</f>
        <v>0</v>
      </c>
      <c r="C39" s="20">
        <f>if(Scott_Knott_TestRF!C56&gt;Scott_Knott_TestRF!C52,1,0)</f>
        <v>0</v>
      </c>
      <c r="D39" s="20">
        <f>if(Scott_Knott_TestRF!D56&gt;Scott_Knott_TestRF!D52,1,0)</f>
        <v>0</v>
      </c>
      <c r="E39" s="20">
        <f>if(Scott_Knott_TestRF!E56&gt;Scott_Knott_TestRF!E52,1,0)</f>
        <v>1</v>
      </c>
      <c r="F39" s="20">
        <f>if(Scott_Knott_TestRF!F56&gt;Scott_Knott_TestRF!F52,1,0)</f>
        <v>0</v>
      </c>
      <c r="G39" s="20">
        <f>if(Scott_Knott_TestRF!G56&gt;Scott_Knott_TestRF!G52,1,0)</f>
        <v>1</v>
      </c>
      <c r="H39" s="20">
        <f>if(Scott_Knott_TestRF!H56&gt;Scott_Knott_TestRF!H52,1,0)</f>
        <v>0</v>
      </c>
      <c r="I39" s="20">
        <f>if(Scott_Knott_TestRF!I56&gt;Scott_Knott_TestRF!I52,1,0)</f>
        <v>0</v>
      </c>
      <c r="J39" s="20">
        <f>if(Scott_Knott_TestRF!J56&gt;Scott_Knott_TestRF!J52,1,0)</f>
        <v>0</v>
      </c>
      <c r="K39" s="20">
        <f>if(Scott_Knott_TestRF!K56&gt;Scott_Knott_TestRF!K52,1,0)</f>
        <v>0</v>
      </c>
      <c r="L39" s="20">
        <f>if(Scott_Knott_TestRF!L56&gt;Scott_Knott_TestRF!L52,1,0)</f>
        <v>0</v>
      </c>
      <c r="M39" s="20">
        <f t="shared" si="8"/>
        <v>2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if(Scott_Knott_TestRF!B63&lt;Scott_Knott_TestRF!B59,1,0)</f>
        <v>0</v>
      </c>
      <c r="C42" s="20">
        <f>if(Scott_Knott_TestRF!C63&lt;Scott_Knott_TestRF!C59,1,0)</f>
        <v>0</v>
      </c>
      <c r="D42" s="20">
        <f>if(Scott_Knott_TestRF!D63&lt;Scott_Knott_TestRF!D59,1,0)</f>
        <v>0</v>
      </c>
      <c r="E42" s="20">
        <f>if(Scott_Knott_TestRF!E63&lt;Scott_Knott_TestRF!E59,1,0)</f>
        <v>0</v>
      </c>
      <c r="F42" s="20">
        <f>if(Scott_Knott_TestRF!F63&lt;Scott_Knott_TestRF!F59,1,0)</f>
        <v>0</v>
      </c>
      <c r="G42" s="20">
        <f>if(Scott_Knott_TestRF!G63&lt;Scott_Knott_TestRF!G59,1,0)</f>
        <v>0</v>
      </c>
      <c r="H42" s="20">
        <f>if(Scott_Knott_TestRF!H63&lt;Scott_Knott_TestRF!H59,1,0)</f>
        <v>0</v>
      </c>
      <c r="I42" s="20">
        <f>if(Scott_Knott_TestRF!I63&lt;Scott_Knott_TestRF!I59,1,0)</f>
        <v>0</v>
      </c>
      <c r="J42" s="20">
        <f>if(Scott_Knott_TestRF!J63&lt;Scott_Knott_TestRF!J59,1,0)</f>
        <v>0</v>
      </c>
      <c r="K42" s="20">
        <f>if(Scott_Knott_TestRF!K63&lt;Scott_Knott_TestRF!K59,1,0)</f>
        <v>0</v>
      </c>
      <c r="L42" s="20">
        <f>if(Scott_Knott_TestRF!L63&lt;Scott_Knott_TestRF!L59,1,0)</f>
        <v>0</v>
      </c>
      <c r="M42" s="20">
        <f t="shared" ref="M42:M44" si="9">SUM(B42:L42)</f>
        <v>0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if(Scott_Knott_TestRF!B63=Scott_Knott_TestRF!B59,1,0)</f>
        <v>1</v>
      </c>
      <c r="C43" s="6">
        <f>if(Scott_Knott_TestRF!C63=Scott_Knott_TestRF!C59,1,0)</f>
        <v>1</v>
      </c>
      <c r="D43" s="6">
        <f>if(Scott_Knott_TestRF!D63=Scott_Knott_TestRF!D59,1,0)</f>
        <v>1</v>
      </c>
      <c r="E43" s="6">
        <f>if(Scott_Knott_TestRF!E63=Scott_Knott_TestRF!E59,1,0)</f>
        <v>0</v>
      </c>
      <c r="F43" s="6">
        <f>if(Scott_Knott_TestRF!F63=Scott_Knott_TestRF!F59,1,0)</f>
        <v>1</v>
      </c>
      <c r="G43" s="6">
        <f>if(Scott_Knott_TestRF!G63=Scott_Knott_TestRF!G59,1,0)</f>
        <v>0</v>
      </c>
      <c r="H43" s="6">
        <f>if(Scott_Knott_TestRF!H63=Scott_Knott_TestRF!H59,1,0)</f>
        <v>1</v>
      </c>
      <c r="I43" s="6">
        <f>if(Scott_Knott_TestRF!I63=Scott_Knott_TestRF!I59,1,0)</f>
        <v>1</v>
      </c>
      <c r="J43" s="6">
        <f>if(Scott_Knott_TestRF!J63=Scott_Knott_TestRF!J59,1,0)</f>
        <v>1</v>
      </c>
      <c r="K43" s="6">
        <f>if(Scott_Knott_TestRF!K63=Scott_Knott_TestRF!K59,1,0)</f>
        <v>1</v>
      </c>
      <c r="L43" s="6">
        <f>if(Scott_Knott_TestRF!L63=Scott_Knott_TestRF!L59,1,0)</f>
        <v>1</v>
      </c>
      <c r="M43" s="20">
        <f t="shared" si="9"/>
        <v>9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if(Scott_Knott_TestRF!B63&gt;Scott_Knott_TestRF!B59,1,0)</f>
        <v>0</v>
      </c>
      <c r="C44" s="20">
        <f>if(Scott_Knott_TestRF!C63&gt;Scott_Knott_TestRF!C59,1,0)</f>
        <v>0</v>
      </c>
      <c r="D44" s="20">
        <f>if(Scott_Knott_TestRF!D63&gt;Scott_Knott_TestRF!D59,1,0)</f>
        <v>0</v>
      </c>
      <c r="E44" s="20">
        <f>if(Scott_Knott_TestRF!E63&gt;Scott_Knott_TestRF!E59,1,0)</f>
        <v>1</v>
      </c>
      <c r="F44" s="20">
        <f>if(Scott_Knott_TestRF!F63&gt;Scott_Knott_TestRF!F59,1,0)</f>
        <v>0</v>
      </c>
      <c r="G44" s="20">
        <f>if(Scott_Knott_TestRF!G63&gt;Scott_Knott_TestRF!G59,1,0)</f>
        <v>1</v>
      </c>
      <c r="H44" s="20">
        <f>if(Scott_Knott_TestRF!H63&gt;Scott_Knott_TestRF!H59,1,0)</f>
        <v>0</v>
      </c>
      <c r="I44" s="20">
        <f>if(Scott_Knott_TestRF!I63&gt;Scott_Knott_TestRF!I59,1,0)</f>
        <v>0</v>
      </c>
      <c r="J44" s="20">
        <f>if(Scott_Knott_TestRF!J63&gt;Scott_Knott_TestRF!J59,1,0)</f>
        <v>0</v>
      </c>
      <c r="K44" s="20">
        <f>if(Scott_Knott_TestRF!K63&gt;Scott_Knott_TestRF!K59,1,0)</f>
        <v>0</v>
      </c>
      <c r="L44" s="20">
        <f>if(Scott_Knott_TestRF!L63&gt;Scott_Knott_TestRF!L59,1,0)</f>
        <v>0</v>
      </c>
      <c r="M44" s="20">
        <f t="shared" si="9"/>
        <v>2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0</v>
      </c>
    </row>
    <row r="47">
      <c r="L47" s="6" t="s">
        <v>141</v>
      </c>
      <c r="M47" s="20">
        <f t="shared" si="10"/>
        <v>90</v>
      </c>
    </row>
    <row r="48">
      <c r="L48" s="6" t="s">
        <v>143</v>
      </c>
      <c r="M48" s="20">
        <f t="shared" si="10"/>
        <v>9</v>
      </c>
    </row>
    <row r="49">
      <c r="M49" s="20">
        <f>SUM(M46:AC48)</f>
        <v>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7" t="s">
        <v>18</v>
      </c>
      <c r="B2" s="6">
        <v>80.0</v>
      </c>
    </row>
    <row r="3">
      <c r="A3" s="7" t="s">
        <v>19</v>
      </c>
      <c r="B3" s="6">
        <v>20.0</v>
      </c>
    </row>
    <row r="4">
      <c r="A4" s="7" t="s">
        <v>20</v>
      </c>
      <c r="B4" s="6" t="s">
        <v>21</v>
      </c>
    </row>
    <row r="5">
      <c r="A5" s="7" t="s">
        <v>22</v>
      </c>
      <c r="B5" s="6" t="s">
        <v>23</v>
      </c>
    </row>
    <row r="6">
      <c r="B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38"/>
    <col customWidth="1" min="2" max="2" width="16.0"/>
    <col customWidth="1" min="3" max="3" width="11.5"/>
    <col customWidth="1" min="8" max="8" width="11.25"/>
    <col customWidth="1" min="9" max="9" width="11.0"/>
    <col customWidth="1" min="10" max="10" width="10.0"/>
    <col customWidth="1" min="11" max="11" width="9.75"/>
  </cols>
  <sheetData>
    <row r="1">
      <c r="A1" s="11" t="s">
        <v>24</v>
      </c>
      <c r="B1" s="12" t="s">
        <v>25</v>
      </c>
      <c r="C1" s="13" t="s">
        <v>26</v>
      </c>
      <c r="D1" s="13" t="s">
        <v>27</v>
      </c>
      <c r="E1" s="13" t="s">
        <v>28</v>
      </c>
      <c r="F1" s="14" t="s">
        <v>29</v>
      </c>
      <c r="G1" s="14" t="s">
        <v>30</v>
      </c>
      <c r="H1" s="15" t="s">
        <v>31</v>
      </c>
      <c r="I1" s="15" t="s">
        <v>32</v>
      </c>
      <c r="J1" s="15" t="s">
        <v>33</v>
      </c>
      <c r="K1" s="16" t="s">
        <v>34</v>
      </c>
    </row>
    <row r="2">
      <c r="A2" s="17" t="s">
        <v>35</v>
      </c>
      <c r="B2" s="17" t="s">
        <v>36</v>
      </c>
      <c r="C2" s="18">
        <v>53.0</v>
      </c>
      <c r="D2" s="18">
        <v>6.0</v>
      </c>
      <c r="E2" s="18">
        <v>73.0</v>
      </c>
      <c r="F2" s="18">
        <v>84.0</v>
      </c>
      <c r="G2" s="18">
        <v>61.0</v>
      </c>
      <c r="H2" s="18">
        <v>6.5</v>
      </c>
      <c r="I2" s="18">
        <v>9.5</v>
      </c>
      <c r="J2" s="18">
        <v>9.0</v>
      </c>
      <c r="K2" s="18">
        <v>50.0</v>
      </c>
    </row>
    <row r="3">
      <c r="A3" s="17" t="s">
        <v>35</v>
      </c>
      <c r="B3" s="17" t="s">
        <v>37</v>
      </c>
      <c r="C3" s="18">
        <v>71.0</v>
      </c>
      <c r="D3" s="18">
        <v>18.0</v>
      </c>
      <c r="E3" s="18">
        <v>55.0</v>
      </c>
      <c r="F3" s="18">
        <v>79.0</v>
      </c>
      <c r="G3" s="18">
        <v>62.0</v>
      </c>
      <c r="H3" s="18">
        <v>4.0</v>
      </c>
      <c r="I3" s="18">
        <v>4.0</v>
      </c>
      <c r="J3" s="18">
        <v>9.5</v>
      </c>
      <c r="K3" s="18">
        <v>28.5</v>
      </c>
    </row>
    <row r="4">
      <c r="A4" s="17" t="s">
        <v>35</v>
      </c>
      <c r="B4" s="17" t="s">
        <v>38</v>
      </c>
      <c r="C4" s="18">
        <v>52.0</v>
      </c>
      <c r="D4" s="18">
        <v>6.0</v>
      </c>
      <c r="E4" s="18">
        <v>73.0</v>
      </c>
      <c r="F4" s="18">
        <v>84.0</v>
      </c>
      <c r="G4" s="18">
        <v>61.0</v>
      </c>
      <c r="H4" s="18">
        <v>2.5</v>
      </c>
      <c r="I4" s="18">
        <v>3.0</v>
      </c>
      <c r="J4" s="18">
        <v>7.0</v>
      </c>
      <c r="K4" s="18">
        <v>38.5</v>
      </c>
    </row>
    <row r="5">
      <c r="A5" s="17" t="s">
        <v>35</v>
      </c>
      <c r="B5" s="17" t="s">
        <v>39</v>
      </c>
      <c r="C5" s="18">
        <v>77.0</v>
      </c>
      <c r="D5" s="18">
        <v>23.0</v>
      </c>
      <c r="E5" s="18">
        <v>51.0</v>
      </c>
      <c r="F5" s="18">
        <v>77.0</v>
      </c>
      <c r="G5" s="18">
        <v>62.0</v>
      </c>
      <c r="H5" s="18">
        <v>5.0</v>
      </c>
      <c r="I5" s="18">
        <v>5.0</v>
      </c>
      <c r="J5" s="18">
        <v>10.0</v>
      </c>
      <c r="K5" s="18">
        <v>26.0</v>
      </c>
    </row>
    <row r="6">
      <c r="A6" s="17" t="s">
        <v>35</v>
      </c>
      <c r="B6" s="17" t="s">
        <v>7</v>
      </c>
      <c r="C6" s="18">
        <v>52.0</v>
      </c>
      <c r="D6" s="18">
        <v>6.0</v>
      </c>
      <c r="E6" s="18">
        <v>73.0</v>
      </c>
      <c r="F6" s="18">
        <v>84.0</v>
      </c>
      <c r="G6" s="18">
        <v>61.0</v>
      </c>
      <c r="H6" s="18">
        <v>6.0</v>
      </c>
      <c r="I6" s="18">
        <v>9.5</v>
      </c>
      <c r="J6" s="18">
        <v>9.0</v>
      </c>
      <c r="K6" s="18">
        <v>49.5</v>
      </c>
    </row>
    <row r="7">
      <c r="A7" s="17" t="s">
        <v>35</v>
      </c>
      <c r="B7" s="17" t="s">
        <v>40</v>
      </c>
      <c r="C7" s="18">
        <v>53.0</v>
      </c>
      <c r="D7" s="18">
        <v>6.0</v>
      </c>
      <c r="E7" s="18">
        <v>72.0</v>
      </c>
      <c r="F7" s="18">
        <v>84.0</v>
      </c>
      <c r="G7" s="18">
        <v>61.0</v>
      </c>
      <c r="H7" s="18">
        <v>6.5</v>
      </c>
      <c r="I7" s="18">
        <v>9.0</v>
      </c>
      <c r="J7" s="18">
        <v>9.0</v>
      </c>
      <c r="K7" s="18">
        <v>48.0</v>
      </c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</row>
    <row r="9">
      <c r="A9" s="17" t="s">
        <v>41</v>
      </c>
      <c r="B9" s="17" t="s">
        <v>36</v>
      </c>
      <c r="C9" s="18">
        <v>73.0</v>
      </c>
      <c r="D9" s="18">
        <v>41.5</v>
      </c>
      <c r="E9" s="18">
        <v>68.0</v>
      </c>
      <c r="F9" s="18">
        <v>66.0</v>
      </c>
      <c r="G9" s="18">
        <v>70.0</v>
      </c>
      <c r="H9" s="18">
        <v>16.0</v>
      </c>
      <c r="I9" s="18">
        <v>12.0</v>
      </c>
      <c r="J9" s="18">
        <v>17.5</v>
      </c>
      <c r="K9" s="18">
        <v>25.0</v>
      </c>
    </row>
    <row r="10">
      <c r="A10" s="17" t="s">
        <v>41</v>
      </c>
      <c r="B10" s="17" t="s">
        <v>37</v>
      </c>
      <c r="C10" s="18">
        <v>69.0</v>
      </c>
      <c r="D10" s="18">
        <v>38.5</v>
      </c>
      <c r="E10" s="18">
        <v>68.0</v>
      </c>
      <c r="F10" s="18">
        <v>65.0</v>
      </c>
      <c r="G10" s="18">
        <v>68.0</v>
      </c>
      <c r="H10" s="18">
        <v>6.5</v>
      </c>
      <c r="I10" s="18">
        <v>7.0</v>
      </c>
      <c r="J10" s="18">
        <v>7.0</v>
      </c>
      <c r="K10" s="18">
        <v>12.0</v>
      </c>
    </row>
    <row r="11">
      <c r="A11" s="17" t="s">
        <v>41</v>
      </c>
      <c r="B11" s="17" t="s">
        <v>38</v>
      </c>
      <c r="C11" s="18">
        <v>70.0</v>
      </c>
      <c r="D11" s="18">
        <v>40.0</v>
      </c>
      <c r="E11" s="18">
        <v>68.5</v>
      </c>
      <c r="F11" s="18">
        <v>66.0</v>
      </c>
      <c r="G11" s="18">
        <v>70.0</v>
      </c>
      <c r="H11" s="18">
        <v>15.0</v>
      </c>
      <c r="I11" s="18">
        <v>11.0</v>
      </c>
      <c r="J11" s="18">
        <v>17.0</v>
      </c>
      <c r="K11" s="18">
        <v>24.5</v>
      </c>
    </row>
    <row r="12">
      <c r="A12" s="17" t="s">
        <v>41</v>
      </c>
      <c r="B12" s="17" t="s">
        <v>39</v>
      </c>
      <c r="C12" s="18">
        <v>63.5</v>
      </c>
      <c r="D12" s="18">
        <v>33.0</v>
      </c>
      <c r="E12" s="18">
        <v>70.0</v>
      </c>
      <c r="F12" s="18">
        <v>65.0</v>
      </c>
      <c r="G12" s="18">
        <v>67.0</v>
      </c>
      <c r="H12" s="18">
        <v>3.5</v>
      </c>
      <c r="I12" s="18">
        <v>4.5</v>
      </c>
      <c r="J12" s="18">
        <v>3.0</v>
      </c>
      <c r="K12" s="18">
        <v>7.0</v>
      </c>
    </row>
    <row r="13">
      <c r="A13" s="17" t="s">
        <v>41</v>
      </c>
      <c r="B13" s="17" t="s">
        <v>7</v>
      </c>
      <c r="C13" s="18">
        <v>73.0</v>
      </c>
      <c r="D13" s="18">
        <v>41.5</v>
      </c>
      <c r="E13" s="18">
        <v>68.0</v>
      </c>
      <c r="F13" s="18">
        <v>66.0</v>
      </c>
      <c r="G13" s="18">
        <v>70.0</v>
      </c>
      <c r="H13" s="18">
        <v>16.0</v>
      </c>
      <c r="I13" s="18">
        <v>12.0</v>
      </c>
      <c r="J13" s="18">
        <v>17.5</v>
      </c>
      <c r="K13" s="18">
        <v>25.0</v>
      </c>
    </row>
    <row r="14">
      <c r="A14" s="17" t="s">
        <v>41</v>
      </c>
      <c r="B14" s="17" t="s">
        <v>40</v>
      </c>
      <c r="C14" s="18">
        <v>73.0</v>
      </c>
      <c r="D14" s="18">
        <v>42.0</v>
      </c>
      <c r="E14" s="18">
        <v>67.5</v>
      </c>
      <c r="F14" s="18">
        <v>66.0</v>
      </c>
      <c r="G14" s="18">
        <v>70.0</v>
      </c>
      <c r="H14" s="18">
        <v>16.0</v>
      </c>
      <c r="I14" s="18">
        <v>14.5</v>
      </c>
      <c r="J14" s="18">
        <v>19.0</v>
      </c>
      <c r="K14" s="18">
        <v>27.0</v>
      </c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>
      <c r="A16" s="17" t="s">
        <v>42</v>
      </c>
      <c r="B16" s="17" t="s">
        <v>36</v>
      </c>
      <c r="C16" s="18">
        <v>81.0</v>
      </c>
      <c r="D16" s="18">
        <v>21.0</v>
      </c>
      <c r="E16" s="18">
        <v>78.0</v>
      </c>
      <c r="F16" s="18">
        <v>80.0</v>
      </c>
      <c r="G16" s="18">
        <v>79.5</v>
      </c>
      <c r="H16" s="18">
        <v>2.0</v>
      </c>
      <c r="I16" s="18">
        <v>3.0</v>
      </c>
      <c r="J16" s="18">
        <v>1.5</v>
      </c>
      <c r="K16" s="18">
        <v>3.0</v>
      </c>
    </row>
    <row r="17">
      <c r="A17" s="17" t="s">
        <v>42</v>
      </c>
      <c r="B17" s="17" t="s">
        <v>37</v>
      </c>
      <c r="C17" s="18">
        <v>82.0</v>
      </c>
      <c r="D17" s="18">
        <v>22.0</v>
      </c>
      <c r="E17" s="18">
        <v>77.5</v>
      </c>
      <c r="F17" s="18">
        <v>80.0</v>
      </c>
      <c r="G17" s="18">
        <v>79.0</v>
      </c>
      <c r="H17" s="18">
        <v>1.0</v>
      </c>
      <c r="I17" s="18">
        <v>2.0</v>
      </c>
      <c r="J17" s="18">
        <v>1.0</v>
      </c>
      <c r="K17" s="18">
        <v>1.5</v>
      </c>
    </row>
    <row r="18">
      <c r="A18" s="17" t="s">
        <v>42</v>
      </c>
      <c r="B18" s="17" t="s">
        <v>38</v>
      </c>
      <c r="C18" s="18">
        <v>70.0</v>
      </c>
      <c r="D18" s="18">
        <v>26.0</v>
      </c>
      <c r="E18" s="18">
        <v>71.0</v>
      </c>
      <c r="F18" s="18">
        <v>72.0</v>
      </c>
      <c r="G18" s="18">
        <v>71.0</v>
      </c>
      <c r="H18" s="18">
        <v>2.0</v>
      </c>
      <c r="I18" s="18">
        <v>3.0</v>
      </c>
      <c r="J18" s="18">
        <v>2.0</v>
      </c>
      <c r="K18" s="18">
        <v>3.5</v>
      </c>
    </row>
    <row r="19">
      <c r="A19" s="17" t="s">
        <v>42</v>
      </c>
      <c r="B19" s="17" t="s">
        <v>39</v>
      </c>
      <c r="C19" s="18">
        <v>81.0</v>
      </c>
      <c r="D19" s="18">
        <v>22.0</v>
      </c>
      <c r="E19" s="18">
        <v>78.0</v>
      </c>
      <c r="F19" s="18">
        <v>80.0</v>
      </c>
      <c r="G19" s="18">
        <v>79.5</v>
      </c>
      <c r="H19" s="18">
        <v>1.0</v>
      </c>
      <c r="I19" s="18">
        <v>2.0</v>
      </c>
      <c r="J19" s="18">
        <v>1.0</v>
      </c>
      <c r="K19" s="18">
        <v>2.0</v>
      </c>
    </row>
    <row r="20">
      <c r="A20" s="17" t="s">
        <v>42</v>
      </c>
      <c r="B20" s="17" t="s">
        <v>7</v>
      </c>
      <c r="C20" s="18">
        <v>81.0</v>
      </c>
      <c r="D20" s="18">
        <v>21.0</v>
      </c>
      <c r="E20" s="18">
        <v>78.0</v>
      </c>
      <c r="F20" s="18">
        <v>80.0</v>
      </c>
      <c r="G20" s="18">
        <v>79.5</v>
      </c>
      <c r="H20" s="18">
        <v>1.0</v>
      </c>
      <c r="I20" s="18">
        <v>2.0</v>
      </c>
      <c r="J20" s="18">
        <v>1.0</v>
      </c>
      <c r="K20" s="18">
        <v>2.0</v>
      </c>
    </row>
    <row r="21">
      <c r="A21" s="17" t="s">
        <v>42</v>
      </c>
      <c r="B21" s="17" t="s">
        <v>40</v>
      </c>
      <c r="C21" s="18">
        <v>81.0</v>
      </c>
      <c r="D21" s="18">
        <v>21.0</v>
      </c>
      <c r="E21" s="18">
        <v>78.0</v>
      </c>
      <c r="F21" s="18">
        <v>80.0</v>
      </c>
      <c r="G21" s="18">
        <v>79.0</v>
      </c>
      <c r="H21" s="18">
        <v>2.0</v>
      </c>
      <c r="I21" s="18">
        <v>3.0</v>
      </c>
      <c r="J21" s="18">
        <v>1.5</v>
      </c>
      <c r="K21" s="18">
        <v>3.0</v>
      </c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>
      <c r="A23" s="17" t="s">
        <v>43</v>
      </c>
      <c r="B23" s="17" t="s">
        <v>36</v>
      </c>
      <c r="C23" s="18">
        <v>39.0</v>
      </c>
      <c r="D23" s="18">
        <v>4.0</v>
      </c>
      <c r="E23" s="18">
        <v>66.0</v>
      </c>
      <c r="F23" s="18">
        <v>87.0</v>
      </c>
      <c r="G23" s="18">
        <v>50.0</v>
      </c>
      <c r="H23" s="18">
        <v>3.0</v>
      </c>
      <c r="I23" s="18">
        <v>7.5</v>
      </c>
      <c r="J23" s="18">
        <v>2.0</v>
      </c>
      <c r="K23" s="18">
        <v>20.0</v>
      </c>
    </row>
    <row r="24">
      <c r="A24" s="17" t="s">
        <v>43</v>
      </c>
      <c r="B24" s="17" t="s">
        <v>37</v>
      </c>
      <c r="C24" s="18">
        <v>46.0</v>
      </c>
      <c r="D24" s="18">
        <v>6.0</v>
      </c>
      <c r="E24" s="18">
        <v>62.5</v>
      </c>
      <c r="F24" s="18">
        <v>86.0</v>
      </c>
      <c r="G24" s="18">
        <v>53.5</v>
      </c>
      <c r="H24" s="18">
        <v>4.5</v>
      </c>
      <c r="I24" s="18">
        <v>6.5</v>
      </c>
      <c r="J24" s="18">
        <v>3.0</v>
      </c>
      <c r="K24" s="18">
        <v>22.0</v>
      </c>
    </row>
    <row r="25">
      <c r="A25" s="17" t="s">
        <v>43</v>
      </c>
      <c r="B25" s="17" t="s">
        <v>38</v>
      </c>
      <c r="C25" s="18">
        <v>43.0</v>
      </c>
      <c r="D25" s="18">
        <v>12.5</v>
      </c>
      <c r="E25" s="18">
        <v>40.5</v>
      </c>
      <c r="F25" s="18">
        <v>80.0</v>
      </c>
      <c r="G25" s="18">
        <v>42.0</v>
      </c>
      <c r="H25" s="18">
        <v>4.0</v>
      </c>
      <c r="I25" s="18">
        <v>7.5</v>
      </c>
      <c r="J25" s="18">
        <v>3.0</v>
      </c>
      <c r="K25" s="18">
        <v>17.0</v>
      </c>
    </row>
    <row r="26">
      <c r="A26" s="17" t="s">
        <v>43</v>
      </c>
      <c r="B26" s="17" t="s">
        <v>39</v>
      </c>
      <c r="C26" s="18">
        <v>44.0</v>
      </c>
      <c r="D26" s="18">
        <v>5.0</v>
      </c>
      <c r="E26" s="18">
        <v>64.0</v>
      </c>
      <c r="F26" s="18">
        <v>86.5</v>
      </c>
      <c r="G26" s="18">
        <v>52.0</v>
      </c>
      <c r="H26" s="18">
        <v>4.5</v>
      </c>
      <c r="I26" s="18">
        <v>8.0</v>
      </c>
      <c r="J26" s="18">
        <v>2.0</v>
      </c>
      <c r="K26" s="18">
        <v>17.5</v>
      </c>
    </row>
    <row r="27">
      <c r="A27" s="17" t="s">
        <v>43</v>
      </c>
      <c r="B27" s="17" t="s">
        <v>7</v>
      </c>
      <c r="C27" s="18">
        <v>39.0</v>
      </c>
      <c r="D27" s="18">
        <v>4.0</v>
      </c>
      <c r="E27" s="18">
        <v>65.5</v>
      </c>
      <c r="F27" s="18">
        <v>86.0</v>
      </c>
      <c r="G27" s="18">
        <v>48.0</v>
      </c>
      <c r="H27" s="18">
        <v>4.0</v>
      </c>
      <c r="I27" s="18">
        <v>7.0</v>
      </c>
      <c r="J27" s="18">
        <v>2.5</v>
      </c>
      <c r="K27" s="18">
        <v>24.5</v>
      </c>
    </row>
    <row r="28">
      <c r="A28" s="17" t="s">
        <v>43</v>
      </c>
      <c r="B28" s="17" t="s">
        <v>40</v>
      </c>
      <c r="C28" s="18">
        <v>40.0</v>
      </c>
      <c r="D28" s="18">
        <v>4.0</v>
      </c>
      <c r="E28" s="18">
        <v>66.5</v>
      </c>
      <c r="F28" s="18">
        <v>86.5</v>
      </c>
      <c r="G28" s="18">
        <v>49.0</v>
      </c>
      <c r="H28" s="18">
        <v>5.0</v>
      </c>
      <c r="I28" s="18">
        <v>9.0</v>
      </c>
      <c r="J28" s="18">
        <v>3.0</v>
      </c>
      <c r="K28" s="18">
        <v>29.0</v>
      </c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>
      <c r="A30" s="17" t="s">
        <v>44</v>
      </c>
      <c r="B30" s="17" t="s">
        <v>36</v>
      </c>
      <c r="C30" s="18">
        <v>93.0</v>
      </c>
      <c r="D30" s="18">
        <v>86.0</v>
      </c>
      <c r="E30" s="18">
        <v>71.0</v>
      </c>
      <c r="F30" s="18">
        <v>69.0</v>
      </c>
      <c r="G30" s="18">
        <v>81.0</v>
      </c>
      <c r="H30" s="18">
        <v>13.5</v>
      </c>
      <c r="I30" s="18">
        <v>11.0</v>
      </c>
      <c r="J30" s="18">
        <v>12.0</v>
      </c>
      <c r="K30" s="18">
        <v>13.0</v>
      </c>
    </row>
    <row r="31">
      <c r="A31" s="17" t="s">
        <v>44</v>
      </c>
      <c r="B31" s="17" t="s">
        <v>37</v>
      </c>
      <c r="C31" s="18">
        <v>57.0</v>
      </c>
      <c r="D31" s="18">
        <v>32.0</v>
      </c>
      <c r="E31" s="18">
        <v>80.0</v>
      </c>
      <c r="F31" s="18">
        <v>60.0</v>
      </c>
      <c r="G31" s="18">
        <v>66.0</v>
      </c>
      <c r="H31" s="18">
        <v>5.0</v>
      </c>
      <c r="I31" s="18">
        <v>5.0</v>
      </c>
      <c r="J31" s="18">
        <v>3.0</v>
      </c>
      <c r="K31" s="18">
        <v>7.0</v>
      </c>
    </row>
    <row r="32">
      <c r="A32" s="17" t="s">
        <v>44</v>
      </c>
      <c r="B32" s="17" t="s">
        <v>38</v>
      </c>
      <c r="C32" s="18">
        <v>89.5</v>
      </c>
      <c r="D32" s="18">
        <v>83.0</v>
      </c>
      <c r="E32" s="18">
        <v>71.0</v>
      </c>
      <c r="F32" s="18">
        <v>68.0</v>
      </c>
      <c r="G32" s="18">
        <v>79.5</v>
      </c>
      <c r="H32" s="18">
        <v>11.0</v>
      </c>
      <c r="I32" s="18">
        <v>7.0</v>
      </c>
      <c r="J32" s="18">
        <v>10.5</v>
      </c>
      <c r="K32" s="18">
        <v>11.5</v>
      </c>
    </row>
    <row r="33">
      <c r="A33" s="17" t="s">
        <v>44</v>
      </c>
      <c r="B33" s="17" t="s">
        <v>39</v>
      </c>
      <c r="C33" s="18">
        <v>53.0</v>
      </c>
      <c r="D33" s="18">
        <v>30.0</v>
      </c>
      <c r="E33" s="18">
        <v>79.5</v>
      </c>
      <c r="F33" s="18">
        <v>57.5</v>
      </c>
      <c r="G33" s="18">
        <v>63.5</v>
      </c>
      <c r="H33" s="18">
        <v>6.5</v>
      </c>
      <c r="I33" s="18">
        <v>7.0</v>
      </c>
      <c r="J33" s="18">
        <v>8.0</v>
      </c>
      <c r="K33" s="18">
        <v>15.5</v>
      </c>
    </row>
    <row r="34">
      <c r="A34" s="17" t="s">
        <v>44</v>
      </c>
      <c r="B34" s="17" t="s">
        <v>7</v>
      </c>
      <c r="C34" s="18">
        <v>93.0</v>
      </c>
      <c r="D34" s="18">
        <v>86.5</v>
      </c>
      <c r="E34" s="18">
        <v>71.0</v>
      </c>
      <c r="F34" s="18">
        <v>69.0</v>
      </c>
      <c r="G34" s="18">
        <v>81.0</v>
      </c>
      <c r="H34" s="18">
        <v>13.0</v>
      </c>
      <c r="I34" s="18">
        <v>9.5</v>
      </c>
      <c r="J34" s="18">
        <v>12.0</v>
      </c>
      <c r="K34" s="18">
        <v>13.0</v>
      </c>
    </row>
    <row r="35">
      <c r="A35" s="17" t="s">
        <v>44</v>
      </c>
      <c r="B35" s="17" t="s">
        <v>40</v>
      </c>
      <c r="C35" s="18">
        <v>93.5</v>
      </c>
      <c r="D35" s="18">
        <v>86.0</v>
      </c>
      <c r="E35" s="18">
        <v>71.0</v>
      </c>
      <c r="F35" s="18">
        <v>69.0</v>
      </c>
      <c r="G35" s="18">
        <v>81.0</v>
      </c>
      <c r="H35" s="18">
        <v>13.5</v>
      </c>
      <c r="I35" s="18">
        <v>10.0</v>
      </c>
      <c r="J35" s="18">
        <v>13.0</v>
      </c>
      <c r="K35" s="18">
        <v>13.5</v>
      </c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>
      <c r="A37" s="17" t="s">
        <v>45</v>
      </c>
      <c r="B37" s="17" t="s">
        <v>36</v>
      </c>
      <c r="C37" s="18">
        <v>39.0</v>
      </c>
      <c r="D37" s="18">
        <v>4.0</v>
      </c>
      <c r="E37" s="18">
        <v>64.5</v>
      </c>
      <c r="F37" s="18">
        <v>86.0</v>
      </c>
      <c r="G37" s="18">
        <v>49.0</v>
      </c>
      <c r="H37" s="18">
        <v>7.0</v>
      </c>
      <c r="I37" s="18">
        <v>9.0</v>
      </c>
      <c r="J37" s="18">
        <v>9.5</v>
      </c>
      <c r="K37" s="18">
        <v>57.5</v>
      </c>
    </row>
    <row r="38">
      <c r="A38" s="17" t="s">
        <v>45</v>
      </c>
      <c r="B38" s="17" t="s">
        <v>37</v>
      </c>
      <c r="C38" s="18">
        <v>44.0</v>
      </c>
      <c r="D38" s="18">
        <v>6.0</v>
      </c>
      <c r="E38" s="18">
        <v>61.5</v>
      </c>
      <c r="F38" s="18">
        <v>86.0</v>
      </c>
      <c r="G38" s="18">
        <v>51.0</v>
      </c>
      <c r="H38" s="18">
        <v>5.0</v>
      </c>
      <c r="I38" s="18">
        <v>5.0</v>
      </c>
      <c r="J38" s="18">
        <v>9.0</v>
      </c>
      <c r="K38" s="18">
        <v>50.0</v>
      </c>
    </row>
    <row r="39">
      <c r="A39" s="17" t="s">
        <v>45</v>
      </c>
      <c r="B39" s="17" t="s">
        <v>38</v>
      </c>
      <c r="C39" s="18">
        <v>42.0</v>
      </c>
      <c r="D39" s="18">
        <v>12.5</v>
      </c>
      <c r="E39" s="18">
        <v>41.0</v>
      </c>
      <c r="F39" s="18">
        <v>80.0</v>
      </c>
      <c r="G39" s="18">
        <v>42.0</v>
      </c>
      <c r="H39" s="18">
        <v>5.0</v>
      </c>
      <c r="I39" s="18">
        <v>4.5</v>
      </c>
      <c r="J39" s="18">
        <v>9.0</v>
      </c>
      <c r="K39" s="18">
        <v>40.0</v>
      </c>
    </row>
    <row r="40">
      <c r="A40" s="17" t="s">
        <v>45</v>
      </c>
      <c r="B40" s="17" t="s">
        <v>39</v>
      </c>
      <c r="C40" s="18">
        <v>43.5</v>
      </c>
      <c r="D40" s="18">
        <v>6.0</v>
      </c>
      <c r="E40" s="18">
        <v>59.0</v>
      </c>
      <c r="F40" s="18">
        <v>85.0</v>
      </c>
      <c r="G40" s="18">
        <v>50.0</v>
      </c>
      <c r="H40" s="18">
        <v>3.0</v>
      </c>
      <c r="I40" s="18">
        <v>3.0</v>
      </c>
      <c r="J40" s="18">
        <v>8.0</v>
      </c>
      <c r="K40" s="18">
        <v>44.5</v>
      </c>
    </row>
    <row r="41">
      <c r="A41" s="17" t="s">
        <v>45</v>
      </c>
      <c r="B41" s="17" t="s">
        <v>7</v>
      </c>
      <c r="C41" s="18">
        <v>39.5</v>
      </c>
      <c r="D41" s="18">
        <v>4.0</v>
      </c>
      <c r="E41" s="18">
        <v>64.5</v>
      </c>
      <c r="F41" s="18">
        <v>86.0</v>
      </c>
      <c r="G41" s="18">
        <v>49.0</v>
      </c>
      <c r="H41" s="18">
        <v>10.0</v>
      </c>
      <c r="I41" s="18">
        <v>15.5</v>
      </c>
      <c r="J41" s="18">
        <v>12.0</v>
      </c>
      <c r="K41" s="18">
        <v>64.0</v>
      </c>
    </row>
    <row r="42">
      <c r="A42" s="17" t="s">
        <v>45</v>
      </c>
      <c r="B42" s="17" t="s">
        <v>40</v>
      </c>
      <c r="C42" s="18">
        <v>39.0</v>
      </c>
      <c r="D42" s="18">
        <v>4.0</v>
      </c>
      <c r="E42" s="18">
        <v>65.0</v>
      </c>
      <c r="F42" s="18">
        <v>86.0</v>
      </c>
      <c r="G42" s="18">
        <v>49.0</v>
      </c>
      <c r="H42" s="18">
        <v>6.0</v>
      </c>
      <c r="I42" s="18">
        <v>8.5</v>
      </c>
      <c r="J42" s="18">
        <v>9.0</v>
      </c>
      <c r="K42" s="18">
        <v>56.5</v>
      </c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>
      <c r="A44" s="17" t="s">
        <v>46</v>
      </c>
      <c r="B44" s="17" t="s">
        <v>36</v>
      </c>
      <c r="C44" s="18">
        <v>37.0</v>
      </c>
      <c r="D44" s="18">
        <v>6.0</v>
      </c>
      <c r="E44" s="18">
        <v>65.0</v>
      </c>
      <c r="F44" s="18">
        <v>81.5</v>
      </c>
      <c r="G44" s="18">
        <v>47.0</v>
      </c>
      <c r="H44" s="18">
        <v>2.0</v>
      </c>
      <c r="I44" s="18">
        <v>2.0</v>
      </c>
      <c r="J44" s="18">
        <v>2.0</v>
      </c>
      <c r="K44" s="18">
        <v>18.0</v>
      </c>
    </row>
    <row r="45">
      <c r="A45" s="17" t="s">
        <v>46</v>
      </c>
      <c r="B45" s="17" t="s">
        <v>37</v>
      </c>
      <c r="C45" s="18">
        <v>43.0</v>
      </c>
      <c r="D45" s="18">
        <v>8.0</v>
      </c>
      <c r="E45" s="18">
        <v>60.0</v>
      </c>
      <c r="F45" s="18">
        <v>81.0</v>
      </c>
      <c r="G45" s="18">
        <v>50.0</v>
      </c>
      <c r="H45" s="18">
        <v>1.0</v>
      </c>
      <c r="I45" s="18">
        <v>1.5</v>
      </c>
      <c r="J45" s="18">
        <v>2.0</v>
      </c>
      <c r="K45" s="18">
        <v>12.5</v>
      </c>
    </row>
    <row r="46">
      <c r="A46" s="17" t="s">
        <v>46</v>
      </c>
      <c r="B46" s="17" t="s">
        <v>38</v>
      </c>
      <c r="C46" s="18">
        <v>41.0</v>
      </c>
      <c r="D46" s="18">
        <v>19.0</v>
      </c>
      <c r="E46" s="18">
        <v>39.0</v>
      </c>
      <c r="F46" s="18">
        <v>72.0</v>
      </c>
      <c r="G46" s="18">
        <v>40.0</v>
      </c>
      <c r="H46" s="18">
        <v>1.0</v>
      </c>
      <c r="I46" s="18">
        <v>1.0</v>
      </c>
      <c r="J46" s="18">
        <v>2.0</v>
      </c>
      <c r="K46" s="18">
        <v>7.0</v>
      </c>
    </row>
    <row r="47">
      <c r="A47" s="17" t="s">
        <v>46</v>
      </c>
      <c r="B47" s="17" t="s">
        <v>39</v>
      </c>
      <c r="C47" s="18">
        <v>42.0</v>
      </c>
      <c r="D47" s="18">
        <v>8.0</v>
      </c>
      <c r="E47" s="18">
        <v>61.0</v>
      </c>
      <c r="F47" s="18">
        <v>81.0</v>
      </c>
      <c r="G47" s="18">
        <v>49.0</v>
      </c>
      <c r="H47" s="18">
        <v>2.0</v>
      </c>
      <c r="I47" s="18">
        <v>2.0</v>
      </c>
      <c r="J47" s="18">
        <v>3.0</v>
      </c>
      <c r="K47" s="18">
        <v>15.5</v>
      </c>
    </row>
    <row r="48">
      <c r="A48" s="17" t="s">
        <v>46</v>
      </c>
      <c r="B48" s="17" t="s">
        <v>7</v>
      </c>
      <c r="C48" s="18">
        <v>37.0</v>
      </c>
      <c r="D48" s="18">
        <v>6.0</v>
      </c>
      <c r="E48" s="18">
        <v>65.0</v>
      </c>
      <c r="F48" s="18">
        <v>81.0</v>
      </c>
      <c r="G48" s="18">
        <v>47.0</v>
      </c>
      <c r="H48" s="18">
        <v>2.0</v>
      </c>
      <c r="I48" s="18">
        <v>2.0</v>
      </c>
      <c r="J48" s="18">
        <v>3.0</v>
      </c>
      <c r="K48" s="18">
        <v>19.0</v>
      </c>
    </row>
    <row r="49">
      <c r="A49" s="17" t="s">
        <v>46</v>
      </c>
      <c r="B49" s="17" t="s">
        <v>40</v>
      </c>
      <c r="C49" s="18">
        <v>37.0</v>
      </c>
      <c r="D49" s="18">
        <v>5.5</v>
      </c>
      <c r="E49" s="18">
        <v>65.0</v>
      </c>
      <c r="F49" s="18">
        <v>81.0</v>
      </c>
      <c r="G49" s="18">
        <v>47.0</v>
      </c>
      <c r="H49" s="18">
        <v>1.5</v>
      </c>
      <c r="I49" s="18">
        <v>2.0</v>
      </c>
      <c r="J49" s="18">
        <v>2.0</v>
      </c>
      <c r="K49" s="18">
        <v>17.5</v>
      </c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>
      <c r="A51" s="17" t="s">
        <v>47</v>
      </c>
      <c r="B51" s="17" t="s">
        <v>36</v>
      </c>
      <c r="C51" s="18">
        <v>73.0</v>
      </c>
      <c r="D51" s="18">
        <v>41.5</v>
      </c>
      <c r="E51" s="18">
        <v>68.0</v>
      </c>
      <c r="F51" s="18">
        <v>66.0</v>
      </c>
      <c r="G51" s="18">
        <v>70.0</v>
      </c>
      <c r="H51" s="18">
        <v>19.0</v>
      </c>
      <c r="I51" s="18">
        <v>17.0</v>
      </c>
      <c r="J51" s="18">
        <v>22.0</v>
      </c>
      <c r="K51" s="18">
        <v>29.0</v>
      </c>
    </row>
    <row r="52">
      <c r="A52" s="17" t="s">
        <v>47</v>
      </c>
      <c r="B52" s="17" t="s">
        <v>37</v>
      </c>
      <c r="C52" s="18">
        <v>65.0</v>
      </c>
      <c r="D52" s="18">
        <v>35.5</v>
      </c>
      <c r="E52" s="18">
        <v>69.0</v>
      </c>
      <c r="F52" s="18">
        <v>65.0</v>
      </c>
      <c r="G52" s="18">
        <v>68.0</v>
      </c>
      <c r="H52" s="18">
        <v>6.0</v>
      </c>
      <c r="I52" s="18">
        <v>6.0</v>
      </c>
      <c r="J52" s="18">
        <v>7.5</v>
      </c>
      <c r="K52" s="18">
        <v>13.5</v>
      </c>
    </row>
    <row r="53">
      <c r="A53" s="17" t="s">
        <v>47</v>
      </c>
      <c r="B53" s="17" t="s">
        <v>38</v>
      </c>
      <c r="C53" s="18">
        <v>70.0</v>
      </c>
      <c r="D53" s="18">
        <v>40.5</v>
      </c>
      <c r="E53" s="18">
        <v>68.0</v>
      </c>
      <c r="F53" s="18">
        <v>65.0</v>
      </c>
      <c r="G53" s="18">
        <v>69.0</v>
      </c>
      <c r="H53" s="18">
        <v>11.0</v>
      </c>
      <c r="I53" s="18">
        <v>10.0</v>
      </c>
      <c r="J53" s="18">
        <v>15.0</v>
      </c>
      <c r="K53" s="18">
        <v>21.0</v>
      </c>
    </row>
    <row r="54">
      <c r="A54" s="17" t="s">
        <v>47</v>
      </c>
      <c r="B54" s="17" t="s">
        <v>39</v>
      </c>
      <c r="C54" s="18">
        <v>66.5</v>
      </c>
      <c r="D54" s="18">
        <v>35.5</v>
      </c>
      <c r="E54" s="18">
        <v>70.0</v>
      </c>
      <c r="F54" s="18">
        <v>66.0</v>
      </c>
      <c r="G54" s="18">
        <v>68.0</v>
      </c>
      <c r="H54" s="18">
        <v>3.0</v>
      </c>
      <c r="I54" s="18">
        <v>3.0</v>
      </c>
      <c r="J54" s="18">
        <v>5.0</v>
      </c>
      <c r="K54" s="18">
        <v>8.5</v>
      </c>
    </row>
    <row r="55">
      <c r="A55" s="17" t="s">
        <v>47</v>
      </c>
      <c r="B55" s="17" t="s">
        <v>7</v>
      </c>
      <c r="C55" s="18">
        <v>73.0</v>
      </c>
      <c r="D55" s="18">
        <v>41.5</v>
      </c>
      <c r="E55" s="18">
        <v>68.0</v>
      </c>
      <c r="F55" s="18">
        <v>66.0</v>
      </c>
      <c r="G55" s="18">
        <v>70.0</v>
      </c>
      <c r="H55" s="18">
        <v>19.0</v>
      </c>
      <c r="I55" s="18">
        <v>17.0</v>
      </c>
      <c r="J55" s="18">
        <v>22.0</v>
      </c>
      <c r="K55" s="18">
        <v>29.0</v>
      </c>
    </row>
    <row r="56">
      <c r="A56" s="17" t="s">
        <v>47</v>
      </c>
      <c r="B56" s="17" t="s">
        <v>40</v>
      </c>
      <c r="C56" s="18">
        <v>73.0</v>
      </c>
      <c r="D56" s="18">
        <v>42.0</v>
      </c>
      <c r="E56" s="18">
        <v>67.5</v>
      </c>
      <c r="F56" s="18">
        <v>66.0</v>
      </c>
      <c r="G56" s="18">
        <v>70.0</v>
      </c>
      <c r="H56" s="18">
        <v>22.0</v>
      </c>
      <c r="I56" s="18">
        <v>19.0</v>
      </c>
      <c r="J56" s="18">
        <v>24.5</v>
      </c>
      <c r="K56" s="18">
        <v>32.0</v>
      </c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>
      <c r="A58" s="17" t="s">
        <v>48</v>
      </c>
      <c r="B58" s="17" t="s">
        <v>36</v>
      </c>
      <c r="C58" s="18">
        <v>32.0</v>
      </c>
      <c r="D58" s="18">
        <v>4.0</v>
      </c>
      <c r="E58" s="18">
        <v>64.0</v>
      </c>
      <c r="F58" s="18">
        <v>85.0</v>
      </c>
      <c r="G58" s="18">
        <v>43.0</v>
      </c>
      <c r="H58" s="18">
        <v>1.5</v>
      </c>
      <c r="I58" s="18">
        <v>2.0</v>
      </c>
      <c r="J58" s="18">
        <v>3.0</v>
      </c>
      <c r="K58" s="18">
        <v>31.0</v>
      </c>
    </row>
    <row r="59">
      <c r="A59" s="17" t="s">
        <v>48</v>
      </c>
      <c r="B59" s="17" t="s">
        <v>37</v>
      </c>
      <c r="C59" s="18">
        <v>39.5</v>
      </c>
      <c r="D59" s="18">
        <v>5.0</v>
      </c>
      <c r="E59" s="18">
        <v>62.5</v>
      </c>
      <c r="F59" s="18">
        <v>85.0</v>
      </c>
      <c r="G59" s="18">
        <v>48.5</v>
      </c>
      <c r="H59" s="18">
        <v>4.0</v>
      </c>
      <c r="I59" s="18">
        <v>5.0</v>
      </c>
      <c r="J59" s="18">
        <v>5.0</v>
      </c>
      <c r="K59" s="18">
        <v>38.5</v>
      </c>
    </row>
    <row r="60">
      <c r="A60" s="17" t="s">
        <v>48</v>
      </c>
      <c r="B60" s="17" t="s">
        <v>38</v>
      </c>
      <c r="C60" s="18">
        <v>39.0</v>
      </c>
      <c r="D60" s="18">
        <v>13.0</v>
      </c>
      <c r="E60" s="18">
        <v>37.0</v>
      </c>
      <c r="F60" s="18">
        <v>78.0</v>
      </c>
      <c r="G60" s="18">
        <v>38.0</v>
      </c>
      <c r="H60" s="18">
        <v>2.0</v>
      </c>
      <c r="I60" s="18">
        <v>4.5</v>
      </c>
      <c r="J60" s="18">
        <v>4.0</v>
      </c>
      <c r="K60" s="18">
        <v>19.5</v>
      </c>
    </row>
    <row r="61">
      <c r="A61" s="17" t="s">
        <v>48</v>
      </c>
      <c r="B61" s="17" t="s">
        <v>39</v>
      </c>
      <c r="C61" s="18">
        <v>38.5</v>
      </c>
      <c r="D61" s="18">
        <v>5.0</v>
      </c>
      <c r="E61" s="18">
        <v>61.0</v>
      </c>
      <c r="F61" s="18">
        <v>85.0</v>
      </c>
      <c r="G61" s="18">
        <v>47.5</v>
      </c>
      <c r="H61" s="18">
        <v>3.0</v>
      </c>
      <c r="I61" s="18">
        <v>4.0</v>
      </c>
      <c r="J61" s="18">
        <v>4.0</v>
      </c>
      <c r="K61" s="18">
        <v>34.0</v>
      </c>
    </row>
    <row r="62">
      <c r="A62" s="17" t="s">
        <v>48</v>
      </c>
      <c r="B62" s="17" t="s">
        <v>7</v>
      </c>
      <c r="C62" s="18">
        <v>31.5</v>
      </c>
      <c r="D62" s="18">
        <v>4.0</v>
      </c>
      <c r="E62" s="18">
        <v>64.0</v>
      </c>
      <c r="F62" s="18">
        <v>85.0</v>
      </c>
      <c r="G62" s="18">
        <v>43.0</v>
      </c>
      <c r="H62" s="18">
        <v>6.0</v>
      </c>
      <c r="I62" s="18">
        <v>9.5</v>
      </c>
      <c r="J62" s="18">
        <v>5.0</v>
      </c>
      <c r="K62" s="18">
        <v>47.5</v>
      </c>
    </row>
    <row r="63">
      <c r="A63" s="17" t="s">
        <v>48</v>
      </c>
      <c r="B63" s="17" t="s">
        <v>40</v>
      </c>
      <c r="C63" s="18">
        <v>32.0</v>
      </c>
      <c r="D63" s="18">
        <v>4.0</v>
      </c>
      <c r="E63" s="18">
        <v>65.5</v>
      </c>
      <c r="F63" s="18">
        <v>85.0</v>
      </c>
      <c r="G63" s="18">
        <v>43.0</v>
      </c>
      <c r="H63" s="18">
        <v>3.0</v>
      </c>
      <c r="I63" s="18">
        <v>4.0</v>
      </c>
      <c r="J63" s="18">
        <v>3.0</v>
      </c>
      <c r="K63" s="18">
        <v>35.0</v>
      </c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>
      <c r="A65" s="17" t="s">
        <v>49</v>
      </c>
      <c r="B65" s="17" t="s">
        <v>36</v>
      </c>
      <c r="C65" s="18">
        <v>90.0</v>
      </c>
      <c r="D65" s="18">
        <v>5.5</v>
      </c>
      <c r="E65" s="18">
        <v>94.0</v>
      </c>
      <c r="F65" s="18">
        <v>92.0</v>
      </c>
      <c r="G65" s="18">
        <v>92.0</v>
      </c>
      <c r="H65" s="18">
        <v>2.5</v>
      </c>
      <c r="I65" s="18">
        <v>4.0</v>
      </c>
      <c r="J65" s="18">
        <v>7.0</v>
      </c>
      <c r="K65" s="18">
        <v>15.0</v>
      </c>
    </row>
    <row r="66">
      <c r="A66" s="17" t="s">
        <v>49</v>
      </c>
      <c r="B66" s="17" t="s">
        <v>37</v>
      </c>
      <c r="C66" s="18">
        <v>91.0</v>
      </c>
      <c r="D66" s="18">
        <v>5.0</v>
      </c>
      <c r="E66" s="18">
        <v>94.0</v>
      </c>
      <c r="F66" s="18">
        <v>93.0</v>
      </c>
      <c r="G66" s="18">
        <v>92.5</v>
      </c>
      <c r="H66" s="18">
        <v>2.0</v>
      </c>
      <c r="I66" s="18">
        <v>3.5</v>
      </c>
      <c r="J66" s="18">
        <v>6.5</v>
      </c>
      <c r="K66" s="18">
        <v>14.0</v>
      </c>
    </row>
    <row r="67">
      <c r="A67" s="17" t="s">
        <v>49</v>
      </c>
      <c r="B67" s="17" t="s">
        <v>38</v>
      </c>
      <c r="C67" s="18">
        <v>88.0</v>
      </c>
      <c r="D67" s="18">
        <v>13.0</v>
      </c>
      <c r="E67" s="18">
        <v>86.0</v>
      </c>
      <c r="F67" s="18">
        <v>87.5</v>
      </c>
      <c r="G67" s="18">
        <v>87.0</v>
      </c>
      <c r="H67" s="18">
        <v>2.5</v>
      </c>
      <c r="I67" s="18">
        <v>4.0</v>
      </c>
      <c r="J67" s="18">
        <v>6.0</v>
      </c>
      <c r="K67" s="18">
        <v>12.5</v>
      </c>
    </row>
    <row r="68">
      <c r="A68" s="17" t="s">
        <v>49</v>
      </c>
      <c r="B68" s="17" t="s">
        <v>39</v>
      </c>
      <c r="C68" s="18">
        <v>90.5</v>
      </c>
      <c r="D68" s="18">
        <v>5.0</v>
      </c>
      <c r="E68" s="18">
        <v>94.0</v>
      </c>
      <c r="F68" s="18">
        <v>93.0</v>
      </c>
      <c r="G68" s="18">
        <v>93.0</v>
      </c>
      <c r="H68" s="18">
        <v>2.5</v>
      </c>
      <c r="I68" s="18">
        <v>3.0</v>
      </c>
      <c r="J68" s="18">
        <v>6.5</v>
      </c>
      <c r="K68" s="18">
        <v>16.0</v>
      </c>
    </row>
    <row r="69">
      <c r="A69" s="17" t="s">
        <v>49</v>
      </c>
      <c r="B69" s="17" t="s">
        <v>7</v>
      </c>
      <c r="C69" s="18">
        <v>90.5</v>
      </c>
      <c r="D69" s="18">
        <v>6.0</v>
      </c>
      <c r="E69" s="18">
        <v>94.0</v>
      </c>
      <c r="F69" s="18">
        <v>92.5</v>
      </c>
      <c r="G69" s="18">
        <v>92.0</v>
      </c>
      <c r="H69" s="18">
        <v>2.0</v>
      </c>
      <c r="I69" s="18">
        <v>4.5</v>
      </c>
      <c r="J69" s="18">
        <v>6.0</v>
      </c>
      <c r="K69" s="18">
        <v>13.5</v>
      </c>
    </row>
    <row r="70">
      <c r="A70" s="17" t="s">
        <v>49</v>
      </c>
      <c r="B70" s="17" t="s">
        <v>40</v>
      </c>
      <c r="C70" s="18">
        <v>90.5</v>
      </c>
      <c r="D70" s="18">
        <v>5.0</v>
      </c>
      <c r="E70" s="18">
        <v>95.0</v>
      </c>
      <c r="F70" s="18">
        <v>93.0</v>
      </c>
      <c r="G70" s="18">
        <v>92.0</v>
      </c>
      <c r="H70" s="18">
        <v>3.0</v>
      </c>
      <c r="I70" s="18">
        <v>3.5</v>
      </c>
      <c r="J70" s="18">
        <v>6.5</v>
      </c>
      <c r="K70" s="18">
        <v>13.5</v>
      </c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>
      <c r="A72" s="17" t="s">
        <v>50</v>
      </c>
      <c r="B72" s="17" t="s">
        <v>36</v>
      </c>
      <c r="C72" s="18">
        <v>86.5</v>
      </c>
      <c r="D72" s="18">
        <v>21.0</v>
      </c>
      <c r="E72" s="18">
        <v>82.5</v>
      </c>
      <c r="F72" s="18">
        <v>83.0</v>
      </c>
      <c r="G72" s="18">
        <v>84.0</v>
      </c>
      <c r="H72" s="18">
        <v>13.0</v>
      </c>
      <c r="I72" s="18">
        <v>20.0</v>
      </c>
      <c r="J72" s="18">
        <v>23.0</v>
      </c>
      <c r="K72" s="18">
        <v>35.0</v>
      </c>
    </row>
    <row r="73">
      <c r="A73" s="17" t="s">
        <v>50</v>
      </c>
      <c r="B73" s="17" t="s">
        <v>37</v>
      </c>
      <c r="C73" s="18">
        <v>85.0</v>
      </c>
      <c r="D73" s="18">
        <v>20.5</v>
      </c>
      <c r="E73" s="18">
        <v>85.0</v>
      </c>
      <c r="F73" s="18">
        <v>84.0</v>
      </c>
      <c r="G73" s="18">
        <v>85.0</v>
      </c>
      <c r="H73" s="18">
        <v>12.0</v>
      </c>
      <c r="I73" s="18">
        <v>18.5</v>
      </c>
      <c r="J73" s="18">
        <v>26.0</v>
      </c>
      <c r="K73" s="18">
        <v>36.5</v>
      </c>
    </row>
    <row r="74">
      <c r="A74" s="17" t="s">
        <v>50</v>
      </c>
      <c r="B74" s="17" t="s">
        <v>38</v>
      </c>
      <c r="C74" s="18">
        <v>71.0</v>
      </c>
      <c r="D74" s="18">
        <v>31.0</v>
      </c>
      <c r="E74" s="18">
        <v>72.5</v>
      </c>
      <c r="F74" s="18">
        <v>72.5</v>
      </c>
      <c r="G74" s="18">
        <v>73.5</v>
      </c>
      <c r="H74" s="18">
        <v>6.5</v>
      </c>
      <c r="I74" s="18">
        <v>13.0</v>
      </c>
      <c r="J74" s="18">
        <v>14.0</v>
      </c>
      <c r="K74" s="18">
        <v>23.5</v>
      </c>
    </row>
    <row r="75">
      <c r="A75" s="17" t="s">
        <v>50</v>
      </c>
      <c r="B75" s="17" t="s">
        <v>39</v>
      </c>
      <c r="C75" s="18">
        <v>87.0</v>
      </c>
      <c r="D75" s="18">
        <v>21.0</v>
      </c>
      <c r="E75" s="18">
        <v>82.5</v>
      </c>
      <c r="F75" s="18">
        <v>82.0</v>
      </c>
      <c r="G75" s="18">
        <v>84.0</v>
      </c>
      <c r="H75" s="18">
        <v>12.5</v>
      </c>
      <c r="I75" s="18">
        <v>18.5</v>
      </c>
      <c r="J75" s="18">
        <v>28.0</v>
      </c>
      <c r="K75" s="18">
        <v>38.5</v>
      </c>
    </row>
    <row r="76">
      <c r="A76" s="17" t="s">
        <v>50</v>
      </c>
      <c r="B76" s="17" t="s">
        <v>7</v>
      </c>
      <c r="C76" s="18">
        <v>85.5</v>
      </c>
      <c r="D76" s="18">
        <v>18.0</v>
      </c>
      <c r="E76" s="18">
        <v>84.0</v>
      </c>
      <c r="F76" s="18">
        <v>83.0</v>
      </c>
      <c r="G76" s="18">
        <v>85.0</v>
      </c>
      <c r="H76" s="18">
        <v>11.5</v>
      </c>
      <c r="I76" s="18">
        <v>17.5</v>
      </c>
      <c r="J76" s="18">
        <v>25.0</v>
      </c>
      <c r="K76" s="18">
        <v>34.5</v>
      </c>
    </row>
    <row r="77">
      <c r="A77" s="17" t="s">
        <v>50</v>
      </c>
      <c r="B77" s="17" t="s">
        <v>40</v>
      </c>
      <c r="C77" s="18">
        <v>84.5</v>
      </c>
      <c r="D77" s="18">
        <v>21.0</v>
      </c>
      <c r="E77" s="18">
        <v>83.0</v>
      </c>
      <c r="F77" s="18">
        <v>82.0</v>
      </c>
      <c r="G77" s="18">
        <v>83.0</v>
      </c>
      <c r="H77" s="18">
        <v>10.0</v>
      </c>
      <c r="I77" s="18">
        <v>19.0</v>
      </c>
      <c r="J77" s="18">
        <v>27.0</v>
      </c>
      <c r="K77" s="18">
        <v>38.5</v>
      </c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>
      <c r="A79" s="17" t="s">
        <v>51</v>
      </c>
      <c r="B79" s="17" t="s">
        <v>36</v>
      </c>
      <c r="C79" s="18">
        <v>32.5</v>
      </c>
      <c r="D79" s="18">
        <v>4.0</v>
      </c>
      <c r="E79" s="18">
        <v>64.5</v>
      </c>
      <c r="F79" s="18">
        <v>85.0</v>
      </c>
      <c r="G79" s="18">
        <v>43.0</v>
      </c>
      <c r="H79" s="18">
        <v>5.0</v>
      </c>
      <c r="I79" s="18">
        <v>6.5</v>
      </c>
      <c r="J79" s="18">
        <v>9.0</v>
      </c>
      <c r="K79" s="18">
        <v>60.0</v>
      </c>
    </row>
    <row r="80">
      <c r="A80" s="17" t="s">
        <v>51</v>
      </c>
      <c r="B80" s="17" t="s">
        <v>37</v>
      </c>
      <c r="C80" s="18">
        <v>37.0</v>
      </c>
      <c r="D80" s="18">
        <v>5.0</v>
      </c>
      <c r="E80" s="18">
        <v>62.5</v>
      </c>
      <c r="F80" s="18">
        <v>85.0</v>
      </c>
      <c r="G80" s="18">
        <v>46.5</v>
      </c>
      <c r="H80" s="18">
        <v>4.0</v>
      </c>
      <c r="I80" s="18">
        <v>3.5</v>
      </c>
      <c r="J80" s="18">
        <v>8.5</v>
      </c>
      <c r="K80" s="18">
        <v>55.0</v>
      </c>
    </row>
    <row r="81">
      <c r="A81" s="17" t="s">
        <v>51</v>
      </c>
      <c r="B81" s="17" t="s">
        <v>38</v>
      </c>
      <c r="C81" s="18">
        <v>40.0</v>
      </c>
      <c r="D81" s="18">
        <v>13.0</v>
      </c>
      <c r="E81" s="18">
        <v>39.5</v>
      </c>
      <c r="F81" s="18">
        <v>79.0</v>
      </c>
      <c r="G81" s="18">
        <v>39.0</v>
      </c>
      <c r="H81" s="18">
        <v>5.0</v>
      </c>
      <c r="I81" s="18">
        <v>3.0</v>
      </c>
      <c r="J81" s="18">
        <v>10.0</v>
      </c>
      <c r="K81" s="18">
        <v>42.0</v>
      </c>
    </row>
    <row r="82">
      <c r="A82" s="17" t="s">
        <v>51</v>
      </c>
      <c r="B82" s="17" t="s">
        <v>39</v>
      </c>
      <c r="C82" s="18">
        <v>38.0</v>
      </c>
      <c r="D82" s="18">
        <v>6.0</v>
      </c>
      <c r="E82" s="18">
        <v>58.0</v>
      </c>
      <c r="F82" s="18">
        <v>85.0</v>
      </c>
      <c r="G82" s="18">
        <v>46.0</v>
      </c>
      <c r="H82" s="18">
        <v>3.0</v>
      </c>
      <c r="I82" s="18">
        <v>3.5</v>
      </c>
      <c r="J82" s="18">
        <v>8.0</v>
      </c>
      <c r="K82" s="18">
        <v>51.0</v>
      </c>
    </row>
    <row r="83">
      <c r="A83" s="17" t="s">
        <v>51</v>
      </c>
      <c r="B83" s="17" t="s">
        <v>7</v>
      </c>
      <c r="C83" s="18">
        <v>34.0</v>
      </c>
      <c r="D83" s="18">
        <v>4.0</v>
      </c>
      <c r="E83" s="18">
        <v>63.5</v>
      </c>
      <c r="F83" s="18">
        <v>85.0</v>
      </c>
      <c r="G83" s="18">
        <v>44.5</v>
      </c>
      <c r="H83" s="18">
        <v>9.0</v>
      </c>
      <c r="I83" s="18">
        <v>13.0</v>
      </c>
      <c r="J83" s="18">
        <v>11.0</v>
      </c>
      <c r="K83" s="18">
        <v>69.0</v>
      </c>
    </row>
    <row r="84">
      <c r="A84" s="17" t="s">
        <v>51</v>
      </c>
      <c r="B84" s="17" t="s">
        <v>40</v>
      </c>
      <c r="C84" s="18">
        <v>32.0</v>
      </c>
      <c r="D84" s="18">
        <v>4.0</v>
      </c>
      <c r="E84" s="18">
        <v>65.0</v>
      </c>
      <c r="F84" s="18">
        <v>85.0</v>
      </c>
      <c r="G84" s="18">
        <v>43.0</v>
      </c>
      <c r="H84" s="18">
        <v>5.0</v>
      </c>
      <c r="I84" s="18">
        <v>6.5</v>
      </c>
      <c r="J84" s="18">
        <v>8.5</v>
      </c>
      <c r="K84" s="18">
        <v>60.5</v>
      </c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>
      <c r="A86" s="17" t="s">
        <v>52</v>
      </c>
      <c r="B86" s="17" t="s">
        <v>36</v>
      </c>
      <c r="C86" s="18">
        <v>53.0</v>
      </c>
      <c r="D86" s="18">
        <v>6.0</v>
      </c>
      <c r="E86" s="18">
        <v>73.0</v>
      </c>
      <c r="F86" s="18">
        <v>84.0</v>
      </c>
      <c r="G86" s="18">
        <v>61.0</v>
      </c>
      <c r="H86" s="18">
        <v>15.0</v>
      </c>
      <c r="I86" s="18">
        <v>23.5</v>
      </c>
      <c r="J86" s="18">
        <v>18.0</v>
      </c>
      <c r="K86" s="18">
        <v>77.0</v>
      </c>
    </row>
    <row r="87">
      <c r="A87" s="17" t="s">
        <v>52</v>
      </c>
      <c r="B87" s="17" t="s">
        <v>37</v>
      </c>
      <c r="C87" s="18">
        <v>71.0</v>
      </c>
      <c r="D87" s="18">
        <v>19.0</v>
      </c>
      <c r="E87" s="18">
        <v>54.0</v>
      </c>
      <c r="F87" s="18">
        <v>79.0</v>
      </c>
      <c r="G87" s="18">
        <v>61.0</v>
      </c>
      <c r="H87" s="18">
        <v>13.5</v>
      </c>
      <c r="I87" s="18">
        <v>18.5</v>
      </c>
      <c r="J87" s="18">
        <v>19.0</v>
      </c>
      <c r="K87" s="18">
        <v>50.0</v>
      </c>
    </row>
    <row r="88">
      <c r="A88" s="17" t="s">
        <v>52</v>
      </c>
      <c r="B88" s="17" t="s">
        <v>38</v>
      </c>
      <c r="C88" s="18">
        <v>52.0</v>
      </c>
      <c r="D88" s="18">
        <v>7.0</v>
      </c>
      <c r="E88" s="18">
        <v>69.5</v>
      </c>
      <c r="F88" s="18">
        <v>83.0</v>
      </c>
      <c r="G88" s="18">
        <v>59.0</v>
      </c>
      <c r="H88" s="18">
        <v>3.5</v>
      </c>
      <c r="I88" s="18">
        <v>5.5</v>
      </c>
      <c r="J88" s="18">
        <v>11.0</v>
      </c>
      <c r="K88" s="18">
        <v>49.5</v>
      </c>
    </row>
    <row r="89">
      <c r="A89" s="17" t="s">
        <v>52</v>
      </c>
      <c r="B89" s="17" t="s">
        <v>39</v>
      </c>
      <c r="C89" s="18">
        <v>75.5</v>
      </c>
      <c r="D89" s="18">
        <v>25.0</v>
      </c>
      <c r="E89" s="18">
        <v>49.0</v>
      </c>
      <c r="F89" s="18">
        <v>75.0</v>
      </c>
      <c r="G89" s="18">
        <v>59.0</v>
      </c>
      <c r="H89" s="18">
        <v>11.0</v>
      </c>
      <c r="I89" s="18">
        <v>17.0</v>
      </c>
      <c r="J89" s="18">
        <v>16.0</v>
      </c>
      <c r="K89" s="18">
        <v>39.0</v>
      </c>
    </row>
    <row r="90">
      <c r="A90" s="17" t="s">
        <v>52</v>
      </c>
      <c r="B90" s="17" t="s">
        <v>7</v>
      </c>
      <c r="C90" s="18">
        <v>53.0</v>
      </c>
      <c r="D90" s="18">
        <v>6.0</v>
      </c>
      <c r="E90" s="18">
        <v>73.5</v>
      </c>
      <c r="F90" s="18">
        <v>84.0</v>
      </c>
      <c r="G90" s="18">
        <v>61.0</v>
      </c>
      <c r="H90" s="18">
        <v>15.0</v>
      </c>
      <c r="I90" s="18">
        <v>23.5</v>
      </c>
      <c r="J90" s="18">
        <v>18.0</v>
      </c>
      <c r="K90" s="18">
        <v>77.0</v>
      </c>
    </row>
    <row r="91">
      <c r="A91" s="17" t="s">
        <v>52</v>
      </c>
      <c r="B91" s="17" t="s">
        <v>40</v>
      </c>
      <c r="C91" s="18">
        <v>53.0</v>
      </c>
      <c r="D91" s="18">
        <v>6.0</v>
      </c>
      <c r="E91" s="18">
        <v>72.0</v>
      </c>
      <c r="F91" s="18">
        <v>84.0</v>
      </c>
      <c r="G91" s="18">
        <v>61.0</v>
      </c>
      <c r="H91" s="18">
        <v>15.0</v>
      </c>
      <c r="I91" s="18">
        <v>23.0</v>
      </c>
      <c r="J91" s="18">
        <v>18.0</v>
      </c>
      <c r="K91" s="18">
        <v>77.0</v>
      </c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>
      <c r="A93" s="20"/>
      <c r="B93" s="20"/>
      <c r="C93" s="20"/>
      <c r="D93" s="20"/>
      <c r="E93" s="20"/>
      <c r="F93" s="20"/>
      <c r="G93" s="20"/>
      <c r="H93" s="21"/>
      <c r="I93" s="21"/>
      <c r="J93" s="21"/>
      <c r="K93" s="21"/>
    </row>
    <row r="94">
      <c r="A94" s="20"/>
      <c r="B94" s="20"/>
      <c r="C94" s="20"/>
      <c r="D94" s="20"/>
      <c r="E94" s="20"/>
      <c r="F94" s="20"/>
      <c r="G94" s="20"/>
      <c r="H94" s="21"/>
      <c r="I94" s="21"/>
      <c r="J94" s="21"/>
      <c r="K94" s="21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5.63"/>
  </cols>
  <sheetData>
    <row r="1">
      <c r="A1" s="11" t="s">
        <v>24</v>
      </c>
      <c r="B1" s="12" t="s">
        <v>25</v>
      </c>
      <c r="C1" s="13" t="s">
        <v>26</v>
      </c>
      <c r="D1" s="13" t="s">
        <v>27</v>
      </c>
      <c r="E1" s="13" t="s">
        <v>28</v>
      </c>
      <c r="F1" s="14" t="s">
        <v>29</v>
      </c>
      <c r="G1" s="14" t="s">
        <v>30</v>
      </c>
      <c r="H1" s="15" t="s">
        <v>31</v>
      </c>
      <c r="I1" s="15" t="s">
        <v>32</v>
      </c>
      <c r="J1" s="15" t="s">
        <v>33</v>
      </c>
      <c r="K1" s="16" t="s">
        <v>34</v>
      </c>
      <c r="L1" s="22"/>
      <c r="M1" s="22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17" t="s">
        <v>24</v>
      </c>
      <c r="B3" s="17" t="s">
        <v>53</v>
      </c>
      <c r="C3" s="17" t="s">
        <v>54</v>
      </c>
      <c r="D3" s="17" t="s">
        <v>55</v>
      </c>
      <c r="E3" s="17" t="s">
        <v>56</v>
      </c>
      <c r="F3" s="17" t="s">
        <v>57</v>
      </c>
      <c r="G3" s="17" t="s">
        <v>58</v>
      </c>
      <c r="H3" s="17" t="s">
        <v>59</v>
      </c>
      <c r="I3" s="17" t="s">
        <v>60</v>
      </c>
      <c r="J3" s="17" t="s">
        <v>61</v>
      </c>
      <c r="K3" s="17" t="s">
        <v>62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17" t="s">
        <v>49</v>
      </c>
      <c r="B4" s="17" t="s">
        <v>36</v>
      </c>
      <c r="C4" s="18">
        <v>90.0</v>
      </c>
      <c r="D4" s="18">
        <v>5.5</v>
      </c>
      <c r="E4" s="18">
        <v>94.0</v>
      </c>
      <c r="F4" s="18">
        <v>92.0</v>
      </c>
      <c r="G4" s="18">
        <v>92.0</v>
      </c>
      <c r="H4" s="18">
        <v>2.5</v>
      </c>
      <c r="I4" s="18">
        <v>4.0</v>
      </c>
      <c r="J4" s="18">
        <v>7.0</v>
      </c>
      <c r="K4" s="18">
        <v>15.0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17" t="s">
        <v>49</v>
      </c>
      <c r="B5" s="17" t="s">
        <v>39</v>
      </c>
      <c r="C5" s="18">
        <v>90.5</v>
      </c>
      <c r="D5" s="18">
        <v>5.0</v>
      </c>
      <c r="E5" s="18">
        <v>94.0</v>
      </c>
      <c r="F5" s="18">
        <v>93.0</v>
      </c>
      <c r="G5" s="18">
        <v>93.0</v>
      </c>
      <c r="H5" s="18">
        <v>2.5</v>
      </c>
      <c r="I5" s="18">
        <v>3.0</v>
      </c>
      <c r="J5" s="18">
        <v>6.5</v>
      </c>
      <c r="K5" s="18">
        <v>16.0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17" t="s">
        <v>49</v>
      </c>
      <c r="B6" s="17" t="s">
        <v>63</v>
      </c>
      <c r="C6" s="18">
        <v>90.5</v>
      </c>
      <c r="D6" s="18">
        <v>5.0</v>
      </c>
      <c r="E6" s="18">
        <v>94.0</v>
      </c>
      <c r="F6" s="18">
        <v>92.0</v>
      </c>
      <c r="G6" s="18">
        <v>92.0</v>
      </c>
      <c r="H6" s="18">
        <v>2.0</v>
      </c>
      <c r="I6" s="18">
        <v>4.0</v>
      </c>
      <c r="J6" s="18">
        <v>7.0</v>
      </c>
      <c r="K6" s="18">
        <v>14.0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17" t="s">
        <v>49</v>
      </c>
      <c r="B7" s="17" t="s">
        <v>64</v>
      </c>
      <c r="C7" s="18">
        <v>90.0</v>
      </c>
      <c r="D7" s="18">
        <v>5.5</v>
      </c>
      <c r="E7" s="18">
        <v>94.0</v>
      </c>
      <c r="F7" s="18">
        <v>92.0</v>
      </c>
      <c r="G7" s="18">
        <v>92.0</v>
      </c>
      <c r="H7" s="18">
        <v>2.0</v>
      </c>
      <c r="I7" s="18">
        <v>4.0</v>
      </c>
      <c r="J7" s="18">
        <v>6.0</v>
      </c>
      <c r="K7" s="18">
        <v>12.5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17" t="s">
        <v>49</v>
      </c>
      <c r="B8" s="17" t="s">
        <v>65</v>
      </c>
      <c r="C8" s="18">
        <v>90.5</v>
      </c>
      <c r="D8" s="18">
        <v>6.0</v>
      </c>
      <c r="E8" s="18">
        <v>94.0</v>
      </c>
      <c r="F8" s="18">
        <v>92.5</v>
      </c>
      <c r="G8" s="18">
        <v>92.0</v>
      </c>
      <c r="H8" s="18">
        <v>2.0</v>
      </c>
      <c r="I8" s="18">
        <v>3.0</v>
      </c>
      <c r="J8" s="18">
        <v>5.5</v>
      </c>
      <c r="K8" s="18">
        <v>10.5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17" t="s">
        <v>44</v>
      </c>
      <c r="B10" s="17" t="s">
        <v>36</v>
      </c>
      <c r="C10" s="18">
        <v>93.0</v>
      </c>
      <c r="D10" s="18">
        <v>86.0</v>
      </c>
      <c r="E10" s="18">
        <v>71.0</v>
      </c>
      <c r="F10" s="18">
        <v>69.0</v>
      </c>
      <c r="G10" s="18">
        <v>81.0</v>
      </c>
      <c r="H10" s="18">
        <v>13.5</v>
      </c>
      <c r="I10" s="18">
        <v>11.0</v>
      </c>
      <c r="J10" s="18">
        <v>12.0</v>
      </c>
      <c r="K10" s="18">
        <v>13.0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17" t="s">
        <v>44</v>
      </c>
      <c r="B11" s="17" t="s">
        <v>39</v>
      </c>
      <c r="C11" s="18">
        <v>53.0</v>
      </c>
      <c r="D11" s="18">
        <v>30.0</v>
      </c>
      <c r="E11" s="18">
        <v>79.5</v>
      </c>
      <c r="F11" s="18">
        <v>57.5</v>
      </c>
      <c r="G11" s="18">
        <v>63.5</v>
      </c>
      <c r="H11" s="18">
        <v>6.5</v>
      </c>
      <c r="I11" s="18">
        <v>7.0</v>
      </c>
      <c r="J11" s="18">
        <v>8.0</v>
      </c>
      <c r="K11" s="18">
        <v>15.5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17" t="s">
        <v>44</v>
      </c>
      <c r="B12" s="17" t="s">
        <v>63</v>
      </c>
      <c r="C12" s="18">
        <v>57.5</v>
      </c>
      <c r="D12" s="18">
        <v>34.0</v>
      </c>
      <c r="E12" s="18">
        <v>79.0</v>
      </c>
      <c r="F12" s="18">
        <v>60.0</v>
      </c>
      <c r="G12" s="18">
        <v>66.0</v>
      </c>
      <c r="H12" s="18">
        <v>6.0</v>
      </c>
      <c r="I12" s="18">
        <v>5.5</v>
      </c>
      <c r="J12" s="18">
        <v>5.0</v>
      </c>
      <c r="K12" s="18">
        <v>10.5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17" t="s">
        <v>44</v>
      </c>
      <c r="B13" s="17" t="s">
        <v>64</v>
      </c>
      <c r="C13" s="18">
        <v>51.0</v>
      </c>
      <c r="D13" s="18">
        <v>31.0</v>
      </c>
      <c r="E13" s="18">
        <v>77.5</v>
      </c>
      <c r="F13" s="18">
        <v>56.0</v>
      </c>
      <c r="G13" s="18">
        <v>61.5</v>
      </c>
      <c r="H13" s="18">
        <v>12.0</v>
      </c>
      <c r="I13" s="18">
        <v>10.5</v>
      </c>
      <c r="J13" s="18">
        <v>13.0</v>
      </c>
      <c r="K13" s="18">
        <v>27.5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17" t="s">
        <v>44</v>
      </c>
      <c r="B14" s="17" t="s">
        <v>65</v>
      </c>
      <c r="C14" s="18">
        <v>53.5</v>
      </c>
      <c r="D14" s="18">
        <v>30.0</v>
      </c>
      <c r="E14" s="18">
        <v>80.0</v>
      </c>
      <c r="F14" s="18">
        <v>58.0</v>
      </c>
      <c r="G14" s="18">
        <v>63.0</v>
      </c>
      <c r="H14" s="18">
        <v>6.5</v>
      </c>
      <c r="I14" s="18">
        <v>7.0</v>
      </c>
      <c r="J14" s="18">
        <v>8.0</v>
      </c>
      <c r="K14" s="18">
        <v>16.5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17" t="s">
        <v>46</v>
      </c>
      <c r="B16" s="17" t="s">
        <v>36</v>
      </c>
      <c r="C16" s="18">
        <v>37.0</v>
      </c>
      <c r="D16" s="18">
        <v>6.0</v>
      </c>
      <c r="E16" s="18">
        <v>65.0</v>
      </c>
      <c r="F16" s="18">
        <v>81.5</v>
      </c>
      <c r="G16" s="18">
        <v>47.0</v>
      </c>
      <c r="H16" s="18">
        <v>2.0</v>
      </c>
      <c r="I16" s="18">
        <v>2.0</v>
      </c>
      <c r="J16" s="18">
        <v>2.0</v>
      </c>
      <c r="K16" s="18">
        <v>18.0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17" t="s">
        <v>46</v>
      </c>
      <c r="B17" s="17" t="s">
        <v>39</v>
      </c>
      <c r="C17" s="18">
        <v>42.0</v>
      </c>
      <c r="D17" s="18">
        <v>8.0</v>
      </c>
      <c r="E17" s="18">
        <v>61.0</v>
      </c>
      <c r="F17" s="18">
        <v>81.0</v>
      </c>
      <c r="G17" s="18">
        <v>49.0</v>
      </c>
      <c r="H17" s="18">
        <v>2.0</v>
      </c>
      <c r="I17" s="18">
        <v>2.0</v>
      </c>
      <c r="J17" s="18">
        <v>3.0</v>
      </c>
      <c r="K17" s="18">
        <v>15.5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17" t="s">
        <v>46</v>
      </c>
      <c r="B18" s="17" t="s">
        <v>63</v>
      </c>
      <c r="C18" s="18">
        <v>48.0</v>
      </c>
      <c r="D18" s="18">
        <v>11.0</v>
      </c>
      <c r="E18" s="18">
        <v>55.0</v>
      </c>
      <c r="F18" s="18">
        <v>79.5</v>
      </c>
      <c r="G18" s="18">
        <v>51.0</v>
      </c>
      <c r="H18" s="18">
        <v>2.0</v>
      </c>
      <c r="I18" s="18">
        <v>3.0</v>
      </c>
      <c r="J18" s="18">
        <v>3.0</v>
      </c>
      <c r="K18" s="18">
        <v>16.0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17" t="s">
        <v>46</v>
      </c>
      <c r="B19" s="17" t="s">
        <v>64</v>
      </c>
      <c r="C19" s="18">
        <v>63.0</v>
      </c>
      <c r="D19" s="18">
        <v>23.0</v>
      </c>
      <c r="E19" s="18">
        <v>44.0</v>
      </c>
      <c r="F19" s="18">
        <v>74.0</v>
      </c>
      <c r="G19" s="18">
        <v>52.0</v>
      </c>
      <c r="H19" s="18">
        <v>3.5</v>
      </c>
      <c r="I19" s="18">
        <v>3.0</v>
      </c>
      <c r="J19" s="18">
        <v>5.0</v>
      </c>
      <c r="K19" s="18">
        <v>14.0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17" t="s">
        <v>46</v>
      </c>
      <c r="B20" s="17" t="s">
        <v>65</v>
      </c>
      <c r="C20" s="18">
        <v>43.5</v>
      </c>
      <c r="D20" s="18">
        <v>8.0</v>
      </c>
      <c r="E20" s="18">
        <v>60.0</v>
      </c>
      <c r="F20" s="18">
        <v>81.0</v>
      </c>
      <c r="G20" s="18">
        <v>50.5</v>
      </c>
      <c r="H20" s="18">
        <v>2.0</v>
      </c>
      <c r="I20" s="18">
        <v>2.0</v>
      </c>
      <c r="J20" s="18">
        <v>3.0</v>
      </c>
      <c r="K20" s="18">
        <v>18.0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17" t="s">
        <v>52</v>
      </c>
      <c r="B22" s="17" t="s">
        <v>36</v>
      </c>
      <c r="C22" s="18">
        <v>53.0</v>
      </c>
      <c r="D22" s="18">
        <v>6.0</v>
      </c>
      <c r="E22" s="18">
        <v>73.0</v>
      </c>
      <c r="F22" s="18">
        <v>84.0</v>
      </c>
      <c r="G22" s="18">
        <v>61.0</v>
      </c>
      <c r="H22" s="18">
        <v>15.0</v>
      </c>
      <c r="I22" s="18">
        <v>23.5</v>
      </c>
      <c r="J22" s="18">
        <v>18.0</v>
      </c>
      <c r="K22" s="18">
        <v>77.0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17" t="s">
        <v>52</v>
      </c>
      <c r="B23" s="17" t="s">
        <v>39</v>
      </c>
      <c r="C23" s="18">
        <v>75.5</v>
      </c>
      <c r="D23" s="18">
        <v>25.0</v>
      </c>
      <c r="E23" s="18">
        <v>49.0</v>
      </c>
      <c r="F23" s="18">
        <v>75.0</v>
      </c>
      <c r="G23" s="18">
        <v>59.0</v>
      </c>
      <c r="H23" s="18">
        <v>11.0</v>
      </c>
      <c r="I23" s="18">
        <v>17.0</v>
      </c>
      <c r="J23" s="18">
        <v>16.0</v>
      </c>
      <c r="K23" s="18">
        <v>39.0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17" t="s">
        <v>52</v>
      </c>
      <c r="B24" s="17" t="s">
        <v>63</v>
      </c>
      <c r="C24" s="18">
        <v>74.5</v>
      </c>
      <c r="D24" s="18">
        <v>21.0</v>
      </c>
      <c r="E24" s="18">
        <v>53.0</v>
      </c>
      <c r="F24" s="18">
        <v>78.0</v>
      </c>
      <c r="G24" s="18">
        <v>62.0</v>
      </c>
      <c r="H24" s="18">
        <v>32.0</v>
      </c>
      <c r="I24" s="18">
        <v>39.0</v>
      </c>
      <c r="J24" s="18">
        <v>36.0</v>
      </c>
      <c r="K24" s="18">
        <v>79.0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17" t="s">
        <v>52</v>
      </c>
      <c r="B25" s="17" t="s">
        <v>64</v>
      </c>
      <c r="C25" s="18">
        <v>79.0</v>
      </c>
      <c r="D25" s="18">
        <v>25.0</v>
      </c>
      <c r="E25" s="18">
        <v>50.0</v>
      </c>
      <c r="F25" s="18">
        <v>76.0</v>
      </c>
      <c r="G25" s="18">
        <v>62.0</v>
      </c>
      <c r="H25" s="18">
        <v>29.0</v>
      </c>
      <c r="I25" s="18">
        <v>33.5</v>
      </c>
      <c r="J25" s="18">
        <v>36.5</v>
      </c>
      <c r="K25" s="18">
        <v>72.5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17" t="s">
        <v>52</v>
      </c>
      <c r="B26" s="17" t="s">
        <v>65</v>
      </c>
      <c r="C26" s="18">
        <v>77.0</v>
      </c>
      <c r="D26" s="18">
        <v>23.0</v>
      </c>
      <c r="E26" s="18">
        <v>53.0</v>
      </c>
      <c r="F26" s="18">
        <v>77.0</v>
      </c>
      <c r="G26" s="18">
        <v>62.0</v>
      </c>
      <c r="H26" s="18">
        <v>31.0</v>
      </c>
      <c r="I26" s="18">
        <v>36.5</v>
      </c>
      <c r="J26" s="18">
        <v>36.0</v>
      </c>
      <c r="K26" s="18">
        <v>76.5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17" t="s">
        <v>35</v>
      </c>
      <c r="B28" s="17" t="s">
        <v>36</v>
      </c>
      <c r="C28" s="18">
        <v>53.0</v>
      </c>
      <c r="D28" s="18">
        <v>6.0</v>
      </c>
      <c r="E28" s="18">
        <v>73.0</v>
      </c>
      <c r="F28" s="18">
        <v>84.0</v>
      </c>
      <c r="G28" s="18">
        <v>61.0</v>
      </c>
      <c r="H28" s="18">
        <v>6.5</v>
      </c>
      <c r="I28" s="18">
        <v>9.5</v>
      </c>
      <c r="J28" s="18">
        <v>9.0</v>
      </c>
      <c r="K28" s="18">
        <v>50.0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17" t="s">
        <v>35</v>
      </c>
      <c r="B29" s="17" t="s">
        <v>39</v>
      </c>
      <c r="C29" s="18">
        <v>77.0</v>
      </c>
      <c r="D29" s="18">
        <v>23.0</v>
      </c>
      <c r="E29" s="18">
        <v>51.0</v>
      </c>
      <c r="F29" s="18">
        <v>77.0</v>
      </c>
      <c r="G29" s="18">
        <v>62.0</v>
      </c>
      <c r="H29" s="18">
        <v>5.0</v>
      </c>
      <c r="I29" s="18">
        <v>5.0</v>
      </c>
      <c r="J29" s="18">
        <v>10.0</v>
      </c>
      <c r="K29" s="18">
        <v>26.0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17" t="s">
        <v>35</v>
      </c>
      <c r="B30" s="17" t="s">
        <v>63</v>
      </c>
      <c r="C30" s="18">
        <v>74.5</v>
      </c>
      <c r="D30" s="18">
        <v>21.0</v>
      </c>
      <c r="E30" s="18">
        <v>53.0</v>
      </c>
      <c r="F30" s="18">
        <v>78.0</v>
      </c>
      <c r="G30" s="18">
        <v>62.0</v>
      </c>
      <c r="H30" s="18">
        <v>17.0</v>
      </c>
      <c r="I30" s="18">
        <v>20.5</v>
      </c>
      <c r="J30" s="18">
        <v>20.5</v>
      </c>
      <c r="K30" s="18">
        <v>55.0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17" t="s">
        <v>35</v>
      </c>
      <c r="B31" s="17" t="s">
        <v>64</v>
      </c>
      <c r="C31" s="18">
        <v>79.0</v>
      </c>
      <c r="D31" s="18">
        <v>25.0</v>
      </c>
      <c r="E31" s="18">
        <v>50.0</v>
      </c>
      <c r="F31" s="18">
        <v>76.0</v>
      </c>
      <c r="G31" s="18">
        <v>62.0</v>
      </c>
      <c r="H31" s="18">
        <v>13.0</v>
      </c>
      <c r="I31" s="18">
        <v>13.5</v>
      </c>
      <c r="J31" s="18">
        <v>18.5</v>
      </c>
      <c r="K31" s="18">
        <v>45.5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17" t="s">
        <v>35</v>
      </c>
      <c r="B32" s="17" t="s">
        <v>65</v>
      </c>
      <c r="C32" s="18">
        <v>77.0</v>
      </c>
      <c r="D32" s="18">
        <v>23.0</v>
      </c>
      <c r="E32" s="18">
        <v>53.0</v>
      </c>
      <c r="F32" s="18">
        <v>77.0</v>
      </c>
      <c r="G32" s="18">
        <v>62.0</v>
      </c>
      <c r="H32" s="18">
        <v>15.0</v>
      </c>
      <c r="I32" s="18">
        <v>16.5</v>
      </c>
      <c r="J32" s="18">
        <v>19.0</v>
      </c>
      <c r="K32" s="18">
        <v>50.5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17" t="s">
        <v>51</v>
      </c>
      <c r="B34" s="17" t="s">
        <v>36</v>
      </c>
      <c r="C34" s="18">
        <v>32.5</v>
      </c>
      <c r="D34" s="18">
        <v>4.0</v>
      </c>
      <c r="E34" s="18">
        <v>64.5</v>
      </c>
      <c r="F34" s="18">
        <v>85.0</v>
      </c>
      <c r="G34" s="18">
        <v>43.0</v>
      </c>
      <c r="H34" s="18">
        <v>5.0</v>
      </c>
      <c r="I34" s="18">
        <v>6.5</v>
      </c>
      <c r="J34" s="18">
        <v>9.0</v>
      </c>
      <c r="K34" s="18">
        <v>60.0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17" t="s">
        <v>51</v>
      </c>
      <c r="B35" s="17" t="s">
        <v>39</v>
      </c>
      <c r="C35" s="18">
        <v>38.0</v>
      </c>
      <c r="D35" s="18">
        <v>6.0</v>
      </c>
      <c r="E35" s="18">
        <v>58.0</v>
      </c>
      <c r="F35" s="18">
        <v>85.0</v>
      </c>
      <c r="G35" s="18">
        <v>46.0</v>
      </c>
      <c r="H35" s="18">
        <v>3.0</v>
      </c>
      <c r="I35" s="18">
        <v>3.5</v>
      </c>
      <c r="J35" s="18">
        <v>8.0</v>
      </c>
      <c r="K35" s="18">
        <v>51.0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17" t="s">
        <v>51</v>
      </c>
      <c r="B36" s="17" t="s">
        <v>63</v>
      </c>
      <c r="C36" s="18">
        <v>41.5</v>
      </c>
      <c r="D36" s="18">
        <v>6.0</v>
      </c>
      <c r="E36" s="18">
        <v>59.5</v>
      </c>
      <c r="F36" s="18">
        <v>85.0</v>
      </c>
      <c r="G36" s="18">
        <v>49.0</v>
      </c>
      <c r="H36" s="18">
        <v>10.0</v>
      </c>
      <c r="I36" s="18">
        <v>12.5</v>
      </c>
      <c r="J36" s="18">
        <v>13.0</v>
      </c>
      <c r="K36" s="18">
        <v>66.5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17" t="s">
        <v>51</v>
      </c>
      <c r="B37" s="17" t="s">
        <v>64</v>
      </c>
      <c r="C37" s="18">
        <v>76.5</v>
      </c>
      <c r="D37" s="18">
        <v>24.0</v>
      </c>
      <c r="E37" s="18">
        <v>39.5</v>
      </c>
      <c r="F37" s="18">
        <v>76.0</v>
      </c>
      <c r="G37" s="18">
        <v>52.0</v>
      </c>
      <c r="H37" s="18">
        <v>17.0</v>
      </c>
      <c r="I37" s="18">
        <v>15.0</v>
      </c>
      <c r="J37" s="18">
        <v>26.5</v>
      </c>
      <c r="K37" s="18">
        <v>54.0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17" t="s">
        <v>51</v>
      </c>
      <c r="B38" s="17" t="s">
        <v>65</v>
      </c>
      <c r="C38" s="18">
        <v>43.5</v>
      </c>
      <c r="D38" s="18">
        <v>7.0</v>
      </c>
      <c r="E38" s="18">
        <v>57.5</v>
      </c>
      <c r="F38" s="18">
        <v>85.0</v>
      </c>
      <c r="G38" s="18">
        <v>49.5</v>
      </c>
      <c r="H38" s="18">
        <v>9.0</v>
      </c>
      <c r="I38" s="18">
        <v>10.0</v>
      </c>
      <c r="J38" s="18">
        <v>13.0</v>
      </c>
      <c r="K38" s="18">
        <v>61.0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17" t="s">
        <v>50</v>
      </c>
      <c r="B40" s="17" t="s">
        <v>36</v>
      </c>
      <c r="C40" s="18">
        <v>86.5</v>
      </c>
      <c r="D40" s="18">
        <v>21.0</v>
      </c>
      <c r="E40" s="18">
        <v>82.5</v>
      </c>
      <c r="F40" s="18">
        <v>83.0</v>
      </c>
      <c r="G40" s="18">
        <v>84.0</v>
      </c>
      <c r="H40" s="18">
        <v>13.0</v>
      </c>
      <c r="I40" s="18">
        <v>20.0</v>
      </c>
      <c r="J40" s="18">
        <v>23.0</v>
      </c>
      <c r="K40" s="18">
        <v>35.0</v>
      </c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17" t="s">
        <v>50</v>
      </c>
      <c r="B41" s="17" t="s">
        <v>39</v>
      </c>
      <c r="C41" s="18">
        <v>87.0</v>
      </c>
      <c r="D41" s="18">
        <v>21.0</v>
      </c>
      <c r="E41" s="18">
        <v>82.5</v>
      </c>
      <c r="F41" s="18">
        <v>82.0</v>
      </c>
      <c r="G41" s="18">
        <v>84.0</v>
      </c>
      <c r="H41" s="18">
        <v>12.5</v>
      </c>
      <c r="I41" s="18">
        <v>18.5</v>
      </c>
      <c r="J41" s="18">
        <v>28.0</v>
      </c>
      <c r="K41" s="18">
        <v>38.5</v>
      </c>
      <c r="L41" s="20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17" t="s">
        <v>50</v>
      </c>
      <c r="B42" s="17" t="s">
        <v>63</v>
      </c>
      <c r="C42" s="18">
        <v>84.5</v>
      </c>
      <c r="D42" s="18">
        <v>20.5</v>
      </c>
      <c r="E42" s="18">
        <v>83.0</v>
      </c>
      <c r="F42" s="18">
        <v>83.0</v>
      </c>
      <c r="G42" s="18">
        <v>84.0</v>
      </c>
      <c r="H42" s="18">
        <v>15.0</v>
      </c>
      <c r="I42" s="18">
        <v>24.5</v>
      </c>
      <c r="J42" s="18">
        <v>27.0</v>
      </c>
      <c r="K42" s="18">
        <v>39.5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17" t="s">
        <v>50</v>
      </c>
      <c r="B43" s="17" t="s">
        <v>64</v>
      </c>
      <c r="C43" s="18">
        <v>84.0</v>
      </c>
      <c r="D43" s="18">
        <v>19.5</v>
      </c>
      <c r="E43" s="18">
        <v>83.5</v>
      </c>
      <c r="F43" s="18">
        <v>83.0</v>
      </c>
      <c r="G43" s="18">
        <v>83.5</v>
      </c>
      <c r="H43" s="18">
        <v>11.5</v>
      </c>
      <c r="I43" s="18">
        <v>22.5</v>
      </c>
      <c r="J43" s="18">
        <v>27.5</v>
      </c>
      <c r="K43" s="18">
        <v>40.5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17" t="s">
        <v>50</v>
      </c>
      <c r="B44" s="17" t="s">
        <v>65</v>
      </c>
      <c r="C44" s="18">
        <v>84.0</v>
      </c>
      <c r="D44" s="18">
        <v>21.0</v>
      </c>
      <c r="E44" s="18">
        <v>83.0</v>
      </c>
      <c r="F44" s="18">
        <v>82.0</v>
      </c>
      <c r="G44" s="18">
        <v>83.5</v>
      </c>
      <c r="H44" s="18">
        <v>15.0</v>
      </c>
      <c r="I44" s="18">
        <v>19.5</v>
      </c>
      <c r="J44" s="18">
        <v>28.5</v>
      </c>
      <c r="K44" s="18">
        <v>40.5</v>
      </c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17" t="s">
        <v>42</v>
      </c>
      <c r="B46" s="17" t="s">
        <v>36</v>
      </c>
      <c r="C46" s="18">
        <v>81.0</v>
      </c>
      <c r="D46" s="18">
        <v>21.0</v>
      </c>
      <c r="E46" s="18">
        <v>78.0</v>
      </c>
      <c r="F46" s="18">
        <v>80.0</v>
      </c>
      <c r="G46" s="18">
        <v>79.5</v>
      </c>
      <c r="H46" s="18">
        <v>2.0</v>
      </c>
      <c r="I46" s="18">
        <v>3.0</v>
      </c>
      <c r="J46" s="18">
        <v>1.5</v>
      </c>
      <c r="K46" s="18">
        <v>3.0</v>
      </c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17" t="s">
        <v>42</v>
      </c>
      <c r="B47" s="17" t="s">
        <v>39</v>
      </c>
      <c r="C47" s="18">
        <v>81.0</v>
      </c>
      <c r="D47" s="18">
        <v>22.0</v>
      </c>
      <c r="E47" s="18">
        <v>78.0</v>
      </c>
      <c r="F47" s="18">
        <v>80.0</v>
      </c>
      <c r="G47" s="18">
        <v>79.5</v>
      </c>
      <c r="H47" s="18">
        <v>1.0</v>
      </c>
      <c r="I47" s="18">
        <v>2.0</v>
      </c>
      <c r="J47" s="18">
        <v>1.0</v>
      </c>
      <c r="K47" s="18">
        <v>2.0</v>
      </c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17" t="s">
        <v>42</v>
      </c>
      <c r="B48" s="17" t="s">
        <v>63</v>
      </c>
      <c r="C48" s="18">
        <v>82.0</v>
      </c>
      <c r="D48" s="18">
        <v>22.0</v>
      </c>
      <c r="E48" s="18">
        <v>78.0</v>
      </c>
      <c r="F48" s="18">
        <v>80.0</v>
      </c>
      <c r="G48" s="18">
        <v>79.5</v>
      </c>
      <c r="H48" s="18">
        <v>1.5</v>
      </c>
      <c r="I48" s="18">
        <v>3.0</v>
      </c>
      <c r="J48" s="18">
        <v>1.0</v>
      </c>
      <c r="K48" s="18">
        <v>2.0</v>
      </c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17" t="s">
        <v>42</v>
      </c>
      <c r="B49" s="17" t="s">
        <v>64</v>
      </c>
      <c r="C49" s="18">
        <v>83.0</v>
      </c>
      <c r="D49" s="18">
        <v>22.5</v>
      </c>
      <c r="E49" s="18">
        <v>77.0</v>
      </c>
      <c r="F49" s="18">
        <v>80.0</v>
      </c>
      <c r="G49" s="18">
        <v>80.0</v>
      </c>
      <c r="H49" s="18">
        <v>1.5</v>
      </c>
      <c r="I49" s="18">
        <v>3.5</v>
      </c>
      <c r="J49" s="18">
        <v>2.0</v>
      </c>
      <c r="K49" s="18">
        <v>3.0</v>
      </c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17" t="s">
        <v>42</v>
      </c>
      <c r="B50" s="17" t="s">
        <v>65</v>
      </c>
      <c r="C50" s="18">
        <v>82.0</v>
      </c>
      <c r="D50" s="18">
        <v>21.0</v>
      </c>
      <c r="E50" s="18">
        <v>77.5</v>
      </c>
      <c r="F50" s="18">
        <v>80.0</v>
      </c>
      <c r="G50" s="18">
        <v>79.0</v>
      </c>
      <c r="H50" s="18">
        <v>2.0</v>
      </c>
      <c r="I50" s="18">
        <v>3.5</v>
      </c>
      <c r="J50" s="18">
        <v>1.5</v>
      </c>
      <c r="K50" s="18">
        <v>2.5</v>
      </c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17" t="s">
        <v>47</v>
      </c>
      <c r="B52" s="17" t="s">
        <v>36</v>
      </c>
      <c r="C52" s="18">
        <v>73.0</v>
      </c>
      <c r="D52" s="18">
        <v>41.5</v>
      </c>
      <c r="E52" s="18">
        <v>68.0</v>
      </c>
      <c r="F52" s="18">
        <v>66.0</v>
      </c>
      <c r="G52" s="18">
        <v>70.0</v>
      </c>
      <c r="H52" s="18">
        <v>19.0</v>
      </c>
      <c r="I52" s="18">
        <v>17.0</v>
      </c>
      <c r="J52" s="18">
        <v>22.0</v>
      </c>
      <c r="K52" s="18">
        <v>29.0</v>
      </c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17" t="s">
        <v>47</v>
      </c>
      <c r="B53" s="17" t="s">
        <v>39</v>
      </c>
      <c r="C53" s="18">
        <v>66.5</v>
      </c>
      <c r="D53" s="18">
        <v>35.5</v>
      </c>
      <c r="E53" s="18">
        <v>70.0</v>
      </c>
      <c r="F53" s="18">
        <v>66.0</v>
      </c>
      <c r="G53" s="18">
        <v>68.0</v>
      </c>
      <c r="H53" s="18">
        <v>3.0</v>
      </c>
      <c r="I53" s="18">
        <v>3.0</v>
      </c>
      <c r="J53" s="18">
        <v>5.0</v>
      </c>
      <c r="K53" s="18">
        <v>8.5</v>
      </c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17" t="s">
        <v>47</v>
      </c>
      <c r="B54" s="17" t="s">
        <v>63</v>
      </c>
      <c r="C54" s="18">
        <v>67.5</v>
      </c>
      <c r="D54" s="18">
        <v>36.0</v>
      </c>
      <c r="E54" s="18">
        <v>70.0</v>
      </c>
      <c r="F54" s="18">
        <v>66.0</v>
      </c>
      <c r="G54" s="18">
        <v>68.5</v>
      </c>
      <c r="H54" s="18">
        <v>19.5</v>
      </c>
      <c r="I54" s="18">
        <v>18.0</v>
      </c>
      <c r="J54" s="18">
        <v>22.0</v>
      </c>
      <c r="K54" s="18">
        <v>31.0</v>
      </c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17" t="s">
        <v>47</v>
      </c>
      <c r="B55" s="17" t="s">
        <v>64</v>
      </c>
      <c r="C55" s="18">
        <v>68.0</v>
      </c>
      <c r="D55" s="18">
        <v>35.5</v>
      </c>
      <c r="E55" s="18">
        <v>70.0</v>
      </c>
      <c r="F55" s="18">
        <v>67.0</v>
      </c>
      <c r="G55" s="18">
        <v>69.0</v>
      </c>
      <c r="H55" s="18">
        <v>19.5</v>
      </c>
      <c r="I55" s="18">
        <v>18.0</v>
      </c>
      <c r="J55" s="18">
        <v>22.0</v>
      </c>
      <c r="K55" s="18">
        <v>31.5</v>
      </c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17" t="s">
        <v>47</v>
      </c>
      <c r="B56" s="17" t="s">
        <v>65</v>
      </c>
      <c r="C56" s="18">
        <v>68.0</v>
      </c>
      <c r="D56" s="18">
        <v>36.0</v>
      </c>
      <c r="E56" s="18">
        <v>70.0</v>
      </c>
      <c r="F56" s="18">
        <v>66.0</v>
      </c>
      <c r="G56" s="18">
        <v>69.0</v>
      </c>
      <c r="H56" s="18">
        <v>18.0</v>
      </c>
      <c r="I56" s="18">
        <v>16.5</v>
      </c>
      <c r="J56" s="18">
        <v>21.0</v>
      </c>
      <c r="K56" s="18">
        <v>31.0</v>
      </c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17" t="s">
        <v>45</v>
      </c>
      <c r="B58" s="17" t="s">
        <v>36</v>
      </c>
      <c r="C58" s="18">
        <v>39.0</v>
      </c>
      <c r="D58" s="18">
        <v>4.0</v>
      </c>
      <c r="E58" s="18">
        <v>64.5</v>
      </c>
      <c r="F58" s="18">
        <v>86.0</v>
      </c>
      <c r="G58" s="18">
        <v>49.0</v>
      </c>
      <c r="H58" s="18">
        <v>7.0</v>
      </c>
      <c r="I58" s="18">
        <v>9.0</v>
      </c>
      <c r="J58" s="18">
        <v>9.5</v>
      </c>
      <c r="K58" s="18">
        <v>57.5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17" t="s">
        <v>45</v>
      </c>
      <c r="B59" s="17" t="s">
        <v>39</v>
      </c>
      <c r="C59" s="18">
        <v>43.5</v>
      </c>
      <c r="D59" s="18">
        <v>6.0</v>
      </c>
      <c r="E59" s="18">
        <v>59.0</v>
      </c>
      <c r="F59" s="18">
        <v>85.0</v>
      </c>
      <c r="G59" s="18">
        <v>50.0</v>
      </c>
      <c r="H59" s="18">
        <v>3.0</v>
      </c>
      <c r="I59" s="18">
        <v>3.0</v>
      </c>
      <c r="J59" s="18">
        <v>8.0</v>
      </c>
      <c r="K59" s="18">
        <v>44.5</v>
      </c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17" t="s">
        <v>45</v>
      </c>
      <c r="B60" s="17" t="s">
        <v>63</v>
      </c>
      <c r="C60" s="18">
        <v>47.0</v>
      </c>
      <c r="D60" s="18">
        <v>6.0</v>
      </c>
      <c r="E60" s="18">
        <v>61.0</v>
      </c>
      <c r="F60" s="18">
        <v>86.0</v>
      </c>
      <c r="G60" s="18">
        <v>53.0</v>
      </c>
      <c r="H60" s="18">
        <v>10.0</v>
      </c>
      <c r="I60" s="18">
        <v>11.5</v>
      </c>
      <c r="J60" s="18">
        <v>12.5</v>
      </c>
      <c r="K60" s="18">
        <v>58.0</v>
      </c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17" t="s">
        <v>45</v>
      </c>
      <c r="B61" s="17" t="s">
        <v>64</v>
      </c>
      <c r="C61" s="18">
        <v>76.0</v>
      </c>
      <c r="D61" s="18">
        <v>23.0</v>
      </c>
      <c r="E61" s="18">
        <v>41.0</v>
      </c>
      <c r="F61" s="18">
        <v>77.0</v>
      </c>
      <c r="G61" s="18">
        <v>53.0</v>
      </c>
      <c r="H61" s="18">
        <v>13.0</v>
      </c>
      <c r="I61" s="18">
        <v>9.0</v>
      </c>
      <c r="J61" s="18">
        <v>22.0</v>
      </c>
      <c r="K61" s="18">
        <v>48.0</v>
      </c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17" t="s">
        <v>45</v>
      </c>
      <c r="B62" s="17" t="s">
        <v>65</v>
      </c>
      <c r="C62" s="18">
        <v>49.0</v>
      </c>
      <c r="D62" s="18">
        <v>8.0</v>
      </c>
      <c r="E62" s="18">
        <v>57.5</v>
      </c>
      <c r="F62" s="18">
        <v>85.0</v>
      </c>
      <c r="G62" s="18">
        <v>53.0</v>
      </c>
      <c r="H62" s="18">
        <v>8.0</v>
      </c>
      <c r="I62" s="18">
        <v>10.0</v>
      </c>
      <c r="J62" s="18">
        <v>12.0</v>
      </c>
      <c r="K62" s="18">
        <v>53.5</v>
      </c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17" t="s">
        <v>41</v>
      </c>
      <c r="B64" s="17" t="s">
        <v>36</v>
      </c>
      <c r="C64" s="18">
        <v>73.0</v>
      </c>
      <c r="D64" s="18">
        <v>41.5</v>
      </c>
      <c r="E64" s="18">
        <v>68.0</v>
      </c>
      <c r="F64" s="18">
        <v>66.0</v>
      </c>
      <c r="G64" s="18">
        <v>70.0</v>
      </c>
      <c r="H64" s="18">
        <v>16.0</v>
      </c>
      <c r="I64" s="18">
        <v>12.0</v>
      </c>
      <c r="J64" s="18">
        <v>17.5</v>
      </c>
      <c r="K64" s="18">
        <v>25.0</v>
      </c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17" t="s">
        <v>41</v>
      </c>
      <c r="B65" s="17" t="s">
        <v>39</v>
      </c>
      <c r="C65" s="18">
        <v>63.5</v>
      </c>
      <c r="D65" s="18">
        <v>33.0</v>
      </c>
      <c r="E65" s="18">
        <v>70.0</v>
      </c>
      <c r="F65" s="18">
        <v>65.0</v>
      </c>
      <c r="G65" s="18">
        <v>67.0</v>
      </c>
      <c r="H65" s="18">
        <v>3.5</v>
      </c>
      <c r="I65" s="18">
        <v>4.5</v>
      </c>
      <c r="J65" s="18">
        <v>3.0</v>
      </c>
      <c r="K65" s="18">
        <v>7.0</v>
      </c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17" t="s">
        <v>41</v>
      </c>
      <c r="B66" s="17" t="s">
        <v>63</v>
      </c>
      <c r="C66" s="18">
        <v>67.5</v>
      </c>
      <c r="D66" s="18">
        <v>36.0</v>
      </c>
      <c r="E66" s="18">
        <v>70.0</v>
      </c>
      <c r="F66" s="18">
        <v>66.0</v>
      </c>
      <c r="G66" s="18">
        <v>68.5</v>
      </c>
      <c r="H66" s="18">
        <v>18.0</v>
      </c>
      <c r="I66" s="18">
        <v>13.0</v>
      </c>
      <c r="J66" s="18">
        <v>21.0</v>
      </c>
      <c r="K66" s="18">
        <v>30.0</v>
      </c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17" t="s">
        <v>41</v>
      </c>
      <c r="B67" s="17" t="s">
        <v>64</v>
      </c>
      <c r="C67" s="18">
        <v>68.0</v>
      </c>
      <c r="D67" s="18">
        <v>35.5</v>
      </c>
      <c r="E67" s="18">
        <v>70.0</v>
      </c>
      <c r="F67" s="18">
        <v>67.0</v>
      </c>
      <c r="G67" s="18">
        <v>69.0</v>
      </c>
      <c r="H67" s="18">
        <v>18.0</v>
      </c>
      <c r="I67" s="18">
        <v>14.5</v>
      </c>
      <c r="J67" s="18">
        <v>20.0</v>
      </c>
      <c r="K67" s="18">
        <v>30.5</v>
      </c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17" t="s">
        <v>41</v>
      </c>
      <c r="B68" s="17" t="s">
        <v>65</v>
      </c>
      <c r="C68" s="18">
        <v>68.0</v>
      </c>
      <c r="D68" s="18">
        <v>36.0</v>
      </c>
      <c r="E68" s="18">
        <v>70.0</v>
      </c>
      <c r="F68" s="18">
        <v>66.0</v>
      </c>
      <c r="G68" s="18">
        <v>69.0</v>
      </c>
      <c r="H68" s="18">
        <v>18.5</v>
      </c>
      <c r="I68" s="18">
        <v>14.5</v>
      </c>
      <c r="J68" s="18">
        <v>21.0</v>
      </c>
      <c r="K68" s="18">
        <v>31.0</v>
      </c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5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5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5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5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5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5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5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5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5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5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5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5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5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5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5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5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5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5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5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5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5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5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5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5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5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5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5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5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5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5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5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5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5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5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5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5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5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5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5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5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5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5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5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5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5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5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5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5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5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5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5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5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5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5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5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5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5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5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5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5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5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5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5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5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5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5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5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5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5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5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5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5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5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5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5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5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5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5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5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5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5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5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5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5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5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5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5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5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5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5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5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5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5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5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5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5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5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5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5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5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5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5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5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5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5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5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5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5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5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5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5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5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5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5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5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5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5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5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5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5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5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5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5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5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5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5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5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5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5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5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5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5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5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5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5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5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5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5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5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5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5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5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5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5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5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5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5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5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5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5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5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5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5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5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5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5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5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5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5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5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5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5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5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5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5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5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5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5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5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5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5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5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5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5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5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5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5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5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5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5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5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5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5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5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5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5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5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5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5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5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5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5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5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5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5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5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5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5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5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5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5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5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5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5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5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5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5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5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5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5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5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5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5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5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5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5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5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5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5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5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5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5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5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5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5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5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5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5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5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5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5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5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5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5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5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5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5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5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5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5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5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5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5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5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5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5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5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5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5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5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5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5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5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5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5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5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5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5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5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5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5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5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5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5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5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5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5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5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5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5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5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5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5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5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5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5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5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5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5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5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5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5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5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5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5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5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5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5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5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5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5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5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5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5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5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5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5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5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5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5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5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5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5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5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5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5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5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5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5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5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5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5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5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5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5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5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5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5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5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5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5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5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5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5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5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5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5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5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5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5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5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5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5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5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5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5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5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5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5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5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5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5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5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5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5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5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5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5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5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5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5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5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5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5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5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5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5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5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5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5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5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5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5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5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5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5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5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5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5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5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5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5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5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5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5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5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5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5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5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5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5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5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5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5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5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5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5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5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5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5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5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5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5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5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5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5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5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5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5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5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5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5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5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5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5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5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5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5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5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5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5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5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5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5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5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5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5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5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5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5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5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5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5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5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5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5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5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5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5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5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5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5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5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5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5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5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5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5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5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5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5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5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5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5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5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5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5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5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5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5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5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5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5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5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5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5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5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5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5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5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5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5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5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5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5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5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5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5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5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5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5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5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5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5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5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5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5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5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5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5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5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5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5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5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5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5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5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5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5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5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5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5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5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5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5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5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5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5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5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5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5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5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5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5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5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5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5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5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5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5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5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5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5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5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5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5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5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5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5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5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5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5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5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5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5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5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5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5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5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5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5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5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5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5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5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5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5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5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5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5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5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5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5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5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5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5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5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5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5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5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5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5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5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5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5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5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5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5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5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5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5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5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5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5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5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5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5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5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5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5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5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5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5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5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5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5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5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5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5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5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5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5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5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5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5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5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5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5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5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5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5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5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5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5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5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5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5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5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5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5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5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5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5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5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5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5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5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5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5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5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5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5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5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5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5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5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5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5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5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5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5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5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5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5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5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5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5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5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5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5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5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5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5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5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5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5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5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5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5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5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5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5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5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5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5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5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5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5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5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5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5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5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5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5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5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5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5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5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5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5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5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5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5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5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5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5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5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5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5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5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5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5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5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5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5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5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5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5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5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5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5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5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5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5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5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5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5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5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5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5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5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5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5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5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5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5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5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38"/>
    <col customWidth="1" min="2" max="2" width="12.13"/>
    <col customWidth="1" min="5" max="5" width="17.63"/>
    <col customWidth="1" min="7" max="7" width="20.25"/>
    <col customWidth="1" min="9" max="9" width="11.13"/>
    <col customWidth="1" min="10" max="10" width="16.63"/>
    <col customWidth="1" min="11" max="11" width="11.75"/>
  </cols>
  <sheetData>
    <row r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9"/>
      <c r="O1" s="29"/>
      <c r="P1" s="30"/>
      <c r="Q1" s="30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>
      <c r="A2" s="29"/>
      <c r="B2" s="31" t="s">
        <v>66</v>
      </c>
      <c r="C2" s="31" t="s">
        <v>67</v>
      </c>
      <c r="D2" s="31" t="s">
        <v>68</v>
      </c>
      <c r="E2" s="31" t="s">
        <v>69</v>
      </c>
      <c r="F2" s="31" t="s">
        <v>70</v>
      </c>
      <c r="G2" s="31" t="s">
        <v>71</v>
      </c>
      <c r="H2" s="31" t="s">
        <v>72</v>
      </c>
      <c r="I2" s="31" t="s">
        <v>73</v>
      </c>
      <c r="J2" s="31" t="s">
        <v>74</v>
      </c>
      <c r="K2" s="31" t="s">
        <v>75</v>
      </c>
      <c r="L2" s="31" t="s">
        <v>76</v>
      </c>
      <c r="M2" s="32" t="s">
        <v>77</v>
      </c>
      <c r="N2" s="32" t="s">
        <v>78</v>
      </c>
      <c r="O2" s="33" t="s">
        <v>79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>
      <c r="A3" s="34" t="s">
        <v>80</v>
      </c>
      <c r="B3" s="35">
        <v>1.0</v>
      </c>
      <c r="C3" s="35">
        <v>3.0</v>
      </c>
      <c r="D3" s="35">
        <v>3.0</v>
      </c>
      <c r="E3" s="35">
        <v>3.0</v>
      </c>
      <c r="F3" s="35">
        <v>1.0</v>
      </c>
      <c r="G3" s="35">
        <v>2.0</v>
      </c>
      <c r="H3" s="35">
        <v>1.0</v>
      </c>
      <c r="I3" s="35">
        <v>3.0</v>
      </c>
      <c r="J3" s="35">
        <v>1.0</v>
      </c>
      <c r="K3" s="35">
        <v>1.0</v>
      </c>
      <c r="L3" s="35">
        <v>1.0</v>
      </c>
      <c r="M3" s="36">
        <f t="shared" ref="M3:M8" si="1">SUM(B3:L3)</f>
        <v>20</v>
      </c>
      <c r="N3" s="37">
        <v>11.0</v>
      </c>
      <c r="O3" s="38">
        <f t="shared" ref="O3:O8" si="2">Round(DIVIDE(M3,N3),1)</f>
        <v>1.8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34" t="s">
        <v>81</v>
      </c>
      <c r="B4" s="35">
        <v>1.0</v>
      </c>
      <c r="C4" s="35">
        <v>2.0</v>
      </c>
      <c r="D4" s="35">
        <v>2.0</v>
      </c>
      <c r="E4" s="35">
        <v>2.0</v>
      </c>
      <c r="F4" s="35">
        <v>1.0</v>
      </c>
      <c r="G4" s="35">
        <v>1.0</v>
      </c>
      <c r="H4" s="35">
        <v>2.0</v>
      </c>
      <c r="I4" s="35">
        <v>1.0</v>
      </c>
      <c r="J4" s="35">
        <v>2.0</v>
      </c>
      <c r="K4" s="35">
        <v>3.0</v>
      </c>
      <c r="L4" s="35">
        <v>1.0</v>
      </c>
      <c r="M4" s="36">
        <f t="shared" si="1"/>
        <v>18</v>
      </c>
      <c r="N4" s="37">
        <v>11.0</v>
      </c>
      <c r="O4" s="38">
        <f t="shared" si="2"/>
        <v>1.6</v>
      </c>
      <c r="P4" s="39"/>
      <c r="Q4" s="39"/>
      <c r="R4" s="39"/>
      <c r="S4" s="39"/>
      <c r="T4" s="39"/>
      <c r="U4" s="39"/>
      <c r="V4" s="39"/>
      <c r="W4" s="39"/>
      <c r="X4" s="39"/>
    </row>
    <row r="5">
      <c r="A5" s="40" t="s">
        <v>82</v>
      </c>
      <c r="B5" s="35">
        <v>1.0</v>
      </c>
      <c r="C5" s="35">
        <v>1.0</v>
      </c>
      <c r="D5" s="35">
        <v>1.0</v>
      </c>
      <c r="E5" s="35">
        <v>2.0</v>
      </c>
      <c r="F5" s="35">
        <v>1.0</v>
      </c>
      <c r="G5" s="35">
        <v>1.0</v>
      </c>
      <c r="H5" s="35">
        <v>2.0</v>
      </c>
      <c r="I5" s="35">
        <v>1.0</v>
      </c>
      <c r="J5" s="35">
        <v>3.0</v>
      </c>
      <c r="K5" s="35">
        <v>4.0</v>
      </c>
      <c r="L5" s="35">
        <v>1.0</v>
      </c>
      <c r="M5" s="36">
        <f t="shared" si="1"/>
        <v>18</v>
      </c>
      <c r="N5" s="37">
        <v>11.0</v>
      </c>
      <c r="O5" s="41">
        <f t="shared" si="2"/>
        <v>1.6</v>
      </c>
      <c r="P5" s="39"/>
      <c r="Q5" s="39"/>
      <c r="R5" s="39"/>
      <c r="S5" s="39"/>
      <c r="T5" s="39"/>
      <c r="U5" s="39"/>
      <c r="V5" s="39"/>
      <c r="W5" s="39"/>
      <c r="X5" s="39"/>
    </row>
    <row r="6">
      <c r="A6" s="34" t="s">
        <v>83</v>
      </c>
      <c r="B6" s="35">
        <v>2.0</v>
      </c>
      <c r="C6" s="35">
        <v>4.0</v>
      </c>
      <c r="D6" s="35">
        <v>4.0</v>
      </c>
      <c r="E6" s="35">
        <v>1.0</v>
      </c>
      <c r="F6" s="35">
        <v>2.0</v>
      </c>
      <c r="G6" s="35">
        <v>1.0</v>
      </c>
      <c r="H6" s="35">
        <v>1.0</v>
      </c>
      <c r="I6" s="35">
        <v>2.0</v>
      </c>
      <c r="J6" s="35">
        <v>2.0</v>
      </c>
      <c r="K6" s="35">
        <v>2.0</v>
      </c>
      <c r="L6" s="35">
        <v>2.0</v>
      </c>
      <c r="M6" s="36">
        <f t="shared" si="1"/>
        <v>23</v>
      </c>
      <c r="N6" s="37">
        <v>11.0</v>
      </c>
      <c r="O6" s="38">
        <f t="shared" si="2"/>
        <v>2.1</v>
      </c>
      <c r="P6" s="39"/>
      <c r="Q6" s="39"/>
      <c r="R6" s="39"/>
      <c r="S6" s="39"/>
      <c r="T6" s="39"/>
      <c r="U6" s="39"/>
      <c r="V6" s="39"/>
      <c r="W6" s="39"/>
      <c r="X6" s="39"/>
    </row>
    <row r="7">
      <c r="A7" s="34" t="s">
        <v>84</v>
      </c>
      <c r="B7" s="35">
        <v>1.0</v>
      </c>
      <c r="C7" s="35">
        <v>3.0</v>
      </c>
      <c r="D7" s="35">
        <v>4.0</v>
      </c>
      <c r="E7" s="35">
        <v>3.0</v>
      </c>
      <c r="F7" s="35">
        <v>1.0</v>
      </c>
      <c r="G7" s="35">
        <v>2.0</v>
      </c>
      <c r="H7" s="35">
        <v>1.0</v>
      </c>
      <c r="I7" s="35">
        <v>3.0</v>
      </c>
      <c r="J7" s="35">
        <v>1.0</v>
      </c>
      <c r="K7" s="35">
        <v>1.0</v>
      </c>
      <c r="L7" s="35">
        <v>1.0</v>
      </c>
      <c r="M7" s="36">
        <f t="shared" si="1"/>
        <v>21</v>
      </c>
      <c r="N7" s="37">
        <v>11.0</v>
      </c>
      <c r="O7" s="38">
        <f t="shared" si="2"/>
        <v>1.9</v>
      </c>
      <c r="P7" s="39"/>
      <c r="Q7" s="39"/>
      <c r="R7" s="39"/>
      <c r="S7" s="39"/>
      <c r="T7" s="39"/>
      <c r="U7" s="39"/>
      <c r="V7" s="39"/>
      <c r="W7" s="39"/>
      <c r="X7" s="39"/>
    </row>
    <row r="8">
      <c r="A8" s="34" t="s">
        <v>85</v>
      </c>
      <c r="B8" s="35">
        <v>1.0</v>
      </c>
      <c r="C8" s="35">
        <v>3.0</v>
      </c>
      <c r="D8" s="35">
        <v>3.0</v>
      </c>
      <c r="E8" s="35">
        <v>3.0</v>
      </c>
      <c r="F8" s="35">
        <v>1.0</v>
      </c>
      <c r="G8" s="35">
        <v>2.0</v>
      </c>
      <c r="H8" s="35">
        <v>1.0</v>
      </c>
      <c r="I8" s="35">
        <v>3.0</v>
      </c>
      <c r="J8" s="35">
        <v>1.0</v>
      </c>
      <c r="K8" s="35">
        <v>1.0</v>
      </c>
      <c r="L8" s="35">
        <v>1.0</v>
      </c>
      <c r="M8" s="36">
        <f t="shared" si="1"/>
        <v>20</v>
      </c>
      <c r="N8" s="37">
        <v>11.0</v>
      </c>
      <c r="O8" s="38">
        <f t="shared" si="2"/>
        <v>1.8</v>
      </c>
      <c r="P8" s="39"/>
      <c r="Q8" s="39"/>
      <c r="R8" s="39"/>
      <c r="S8" s="39"/>
      <c r="T8" s="39"/>
      <c r="U8" s="39"/>
      <c r="V8" s="39"/>
      <c r="W8" s="39"/>
      <c r="X8" s="39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36"/>
      <c r="N9" s="37"/>
      <c r="O9" s="44"/>
      <c r="P9" s="39"/>
      <c r="Q9" s="39"/>
      <c r="R9" s="39"/>
      <c r="S9" s="39"/>
      <c r="T9" s="39"/>
      <c r="U9" s="39"/>
      <c r="V9" s="39"/>
      <c r="W9" s="39"/>
      <c r="X9" s="39"/>
    </row>
    <row r="10">
      <c r="A10" s="34" t="s">
        <v>86</v>
      </c>
      <c r="B10" s="35">
        <v>1.0</v>
      </c>
      <c r="C10" s="35">
        <v>1.0</v>
      </c>
      <c r="D10" s="35">
        <v>1.0</v>
      </c>
      <c r="E10" s="35">
        <v>1.0</v>
      </c>
      <c r="F10" s="35">
        <v>1.0</v>
      </c>
      <c r="G10" s="35">
        <v>1.0</v>
      </c>
      <c r="H10" s="35">
        <v>2.0</v>
      </c>
      <c r="I10" s="35">
        <v>1.0</v>
      </c>
      <c r="J10" s="35">
        <v>2.0</v>
      </c>
      <c r="K10" s="35">
        <v>2.0</v>
      </c>
      <c r="L10" s="35">
        <v>1.0</v>
      </c>
      <c r="M10" s="36">
        <f t="shared" ref="M10:M15" si="3">SUM(B10:L10)</f>
        <v>14</v>
      </c>
      <c r="N10" s="37">
        <v>11.0</v>
      </c>
      <c r="O10" s="38">
        <f t="shared" ref="O10:O15" si="4">Round(DIVIDE(M10,N10),1)</f>
        <v>1.3</v>
      </c>
      <c r="P10" s="39"/>
      <c r="Q10" s="39"/>
      <c r="R10" s="39"/>
      <c r="S10" s="39"/>
      <c r="T10" s="39"/>
      <c r="U10" s="39"/>
      <c r="V10" s="39"/>
      <c r="W10" s="39"/>
      <c r="X10" s="39"/>
    </row>
    <row r="11">
      <c r="A11" s="34" t="s">
        <v>87</v>
      </c>
      <c r="B11" s="35">
        <v>1.0</v>
      </c>
      <c r="C11" s="35">
        <v>4.0</v>
      </c>
      <c r="D11" s="35">
        <v>3.0</v>
      </c>
      <c r="E11" s="35">
        <v>2.0</v>
      </c>
      <c r="F11" s="35">
        <v>1.0</v>
      </c>
      <c r="G11" s="35">
        <v>2.0</v>
      </c>
      <c r="H11" s="35">
        <v>2.0</v>
      </c>
      <c r="I11" s="35">
        <v>2.0</v>
      </c>
      <c r="J11" s="35">
        <v>2.0</v>
      </c>
      <c r="K11" s="35">
        <v>1.0</v>
      </c>
      <c r="L11" s="35">
        <v>1.0</v>
      </c>
      <c r="M11" s="36">
        <f t="shared" si="3"/>
        <v>21</v>
      </c>
      <c r="N11" s="37">
        <v>11.0</v>
      </c>
      <c r="O11" s="38">
        <f t="shared" si="4"/>
        <v>1.9</v>
      </c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40" t="s">
        <v>88</v>
      </c>
      <c r="B12" s="35">
        <v>1.0</v>
      </c>
      <c r="C12" s="35">
        <v>5.0</v>
      </c>
      <c r="D12" s="35">
        <v>4.0</v>
      </c>
      <c r="E12" s="35">
        <v>3.0</v>
      </c>
      <c r="F12" s="35">
        <v>1.0</v>
      </c>
      <c r="G12" s="35">
        <v>3.0</v>
      </c>
      <c r="H12" s="35">
        <v>1.0</v>
      </c>
      <c r="I12" s="35">
        <v>2.0</v>
      </c>
      <c r="J12" s="35">
        <v>1.0</v>
      </c>
      <c r="K12" s="35">
        <v>1.0</v>
      </c>
      <c r="L12" s="35">
        <v>1.0</v>
      </c>
      <c r="M12" s="36">
        <f t="shared" si="3"/>
        <v>23</v>
      </c>
      <c r="N12" s="37">
        <v>11.0</v>
      </c>
      <c r="O12" s="41">
        <f t="shared" si="4"/>
        <v>2.1</v>
      </c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34" t="s">
        <v>89</v>
      </c>
      <c r="B13" s="35">
        <v>2.0</v>
      </c>
      <c r="C13" s="35">
        <v>3.0</v>
      </c>
      <c r="D13" s="35">
        <v>1.0</v>
      </c>
      <c r="E13" s="35">
        <v>4.0</v>
      </c>
      <c r="F13" s="35">
        <v>2.0</v>
      </c>
      <c r="G13" s="35">
        <v>4.0</v>
      </c>
      <c r="H13" s="35">
        <v>2.0</v>
      </c>
      <c r="I13" s="35">
        <v>3.0</v>
      </c>
      <c r="J13" s="35">
        <v>2.0</v>
      </c>
      <c r="K13" s="35">
        <v>2.0</v>
      </c>
      <c r="L13" s="35">
        <v>2.0</v>
      </c>
      <c r="M13" s="36">
        <f t="shared" si="3"/>
        <v>27</v>
      </c>
      <c r="N13" s="37">
        <v>11.0</v>
      </c>
      <c r="O13" s="38">
        <f t="shared" si="4"/>
        <v>2.5</v>
      </c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34" t="s">
        <v>90</v>
      </c>
      <c r="B14" s="35">
        <v>1.0</v>
      </c>
      <c r="C14" s="35">
        <v>1.0</v>
      </c>
      <c r="D14" s="35">
        <v>1.0</v>
      </c>
      <c r="E14" s="35">
        <v>1.0</v>
      </c>
      <c r="F14" s="35">
        <v>1.0</v>
      </c>
      <c r="G14" s="35">
        <v>1.0</v>
      </c>
      <c r="H14" s="35">
        <v>2.0</v>
      </c>
      <c r="I14" s="35">
        <v>1.0</v>
      </c>
      <c r="J14" s="35">
        <v>2.0</v>
      </c>
      <c r="K14" s="35">
        <v>2.0</v>
      </c>
      <c r="L14" s="35">
        <v>1.0</v>
      </c>
      <c r="M14" s="36">
        <f t="shared" si="3"/>
        <v>14</v>
      </c>
      <c r="N14" s="37">
        <v>11.0</v>
      </c>
      <c r="O14" s="38">
        <f t="shared" si="4"/>
        <v>1.3</v>
      </c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34" t="s">
        <v>91</v>
      </c>
      <c r="B15" s="35">
        <v>1.0</v>
      </c>
      <c r="C15" s="35">
        <v>2.0</v>
      </c>
      <c r="D15" s="35">
        <v>2.0</v>
      </c>
      <c r="E15" s="35">
        <v>1.0</v>
      </c>
      <c r="F15" s="35">
        <v>1.0</v>
      </c>
      <c r="G15" s="35">
        <v>1.0</v>
      </c>
      <c r="H15" s="35">
        <v>2.0</v>
      </c>
      <c r="I15" s="35">
        <v>1.0</v>
      </c>
      <c r="J15" s="35">
        <v>2.0</v>
      </c>
      <c r="K15" s="35">
        <v>2.0</v>
      </c>
      <c r="L15" s="35">
        <v>1.0</v>
      </c>
      <c r="M15" s="36">
        <f t="shared" si="3"/>
        <v>16</v>
      </c>
      <c r="N15" s="37">
        <v>11.0</v>
      </c>
      <c r="O15" s="38">
        <f t="shared" si="4"/>
        <v>1.5</v>
      </c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6"/>
      <c r="N16" s="37"/>
      <c r="O16" s="44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34" t="s">
        <v>92</v>
      </c>
      <c r="B17" s="35">
        <v>1.0</v>
      </c>
      <c r="C17" s="35">
        <v>1.0</v>
      </c>
      <c r="D17" s="35">
        <v>1.0</v>
      </c>
      <c r="E17" s="35">
        <v>1.0</v>
      </c>
      <c r="F17" s="35">
        <v>1.0</v>
      </c>
      <c r="G17" s="35">
        <v>1.0</v>
      </c>
      <c r="H17" s="35">
        <v>1.0</v>
      </c>
      <c r="I17" s="35">
        <v>1.0</v>
      </c>
      <c r="J17" s="35">
        <v>1.0</v>
      </c>
      <c r="K17" s="35">
        <v>1.0</v>
      </c>
      <c r="L17" s="35">
        <v>1.0</v>
      </c>
      <c r="M17" s="36">
        <f t="shared" ref="M17:M22" si="5">SUM(B17:L17)</f>
        <v>11</v>
      </c>
      <c r="N17" s="37">
        <v>11.0</v>
      </c>
      <c r="O17" s="38">
        <f t="shared" ref="O17:O22" si="6">Round(DIVIDE(M17,N17),1)</f>
        <v>1</v>
      </c>
      <c r="P17" s="39"/>
      <c r="Q17" s="39"/>
      <c r="R17" s="39"/>
      <c r="S17" s="39"/>
      <c r="T17" s="39"/>
      <c r="U17" s="39"/>
      <c r="V17" s="39"/>
      <c r="W17" s="39"/>
      <c r="X17" s="39"/>
    </row>
    <row r="18">
      <c r="A18" s="34" t="s">
        <v>93</v>
      </c>
      <c r="B18" s="35">
        <v>1.0</v>
      </c>
      <c r="C18" s="35">
        <v>3.0</v>
      </c>
      <c r="D18" s="35">
        <v>2.0</v>
      </c>
      <c r="E18" s="35">
        <v>1.0</v>
      </c>
      <c r="F18" s="35">
        <v>1.0</v>
      </c>
      <c r="G18" s="35">
        <v>1.0</v>
      </c>
      <c r="H18" s="35">
        <v>2.0</v>
      </c>
      <c r="I18" s="35">
        <v>1.0</v>
      </c>
      <c r="J18" s="35">
        <v>2.0</v>
      </c>
      <c r="K18" s="35">
        <v>2.0</v>
      </c>
      <c r="L18" s="35">
        <v>1.0</v>
      </c>
      <c r="M18" s="36">
        <f t="shared" si="5"/>
        <v>17</v>
      </c>
      <c r="N18" s="37">
        <v>11.0</v>
      </c>
      <c r="O18" s="38">
        <f t="shared" si="6"/>
        <v>1.5</v>
      </c>
      <c r="P18" s="39"/>
      <c r="Q18" s="39"/>
      <c r="R18" s="39"/>
      <c r="S18" s="39"/>
      <c r="T18" s="39"/>
      <c r="U18" s="39"/>
      <c r="V18" s="39"/>
      <c r="W18" s="39"/>
      <c r="X18" s="39"/>
    </row>
    <row r="19">
      <c r="A19" s="40" t="s">
        <v>94</v>
      </c>
      <c r="B19" s="35">
        <v>1.0</v>
      </c>
      <c r="C19" s="35">
        <v>4.0</v>
      </c>
      <c r="D19" s="35">
        <v>3.0</v>
      </c>
      <c r="E19" s="35">
        <v>1.0</v>
      </c>
      <c r="F19" s="35">
        <v>1.0</v>
      </c>
      <c r="G19" s="35">
        <v>2.0</v>
      </c>
      <c r="H19" s="35">
        <v>1.0</v>
      </c>
      <c r="I19" s="35">
        <v>1.0</v>
      </c>
      <c r="J19" s="35">
        <v>2.0</v>
      </c>
      <c r="K19" s="35">
        <v>2.0</v>
      </c>
      <c r="L19" s="35">
        <v>1.0</v>
      </c>
      <c r="M19" s="36">
        <f t="shared" si="5"/>
        <v>19</v>
      </c>
      <c r="N19" s="37">
        <v>11.0</v>
      </c>
      <c r="O19" s="45">
        <f t="shared" si="6"/>
        <v>1.7</v>
      </c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34" t="s">
        <v>95</v>
      </c>
      <c r="B20" s="35">
        <v>2.0</v>
      </c>
      <c r="C20" s="35">
        <v>2.0</v>
      </c>
      <c r="D20" s="35">
        <v>1.0</v>
      </c>
      <c r="E20" s="35">
        <v>2.0</v>
      </c>
      <c r="F20" s="35">
        <v>2.0</v>
      </c>
      <c r="G20" s="35">
        <v>3.0</v>
      </c>
      <c r="H20" s="35">
        <v>2.0</v>
      </c>
      <c r="I20" s="35">
        <v>2.0</v>
      </c>
      <c r="J20" s="35">
        <v>1.0</v>
      </c>
      <c r="K20" s="35">
        <v>1.0</v>
      </c>
      <c r="L20" s="35">
        <v>2.0</v>
      </c>
      <c r="M20" s="36">
        <f t="shared" si="5"/>
        <v>20</v>
      </c>
      <c r="N20" s="37">
        <v>11.0</v>
      </c>
      <c r="O20" s="38">
        <f t="shared" si="6"/>
        <v>1.8</v>
      </c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34" t="s">
        <v>96</v>
      </c>
      <c r="B21" s="35">
        <v>1.0</v>
      </c>
      <c r="C21" s="35">
        <v>1.0</v>
      </c>
      <c r="D21" s="35">
        <v>1.0</v>
      </c>
      <c r="E21" s="35">
        <v>1.0</v>
      </c>
      <c r="F21" s="35">
        <v>1.0</v>
      </c>
      <c r="G21" s="35">
        <v>1.0</v>
      </c>
      <c r="H21" s="35">
        <v>1.0</v>
      </c>
      <c r="I21" s="35">
        <v>1.0</v>
      </c>
      <c r="J21" s="35">
        <v>1.0</v>
      </c>
      <c r="K21" s="35">
        <v>1.0</v>
      </c>
      <c r="L21" s="35">
        <v>1.0</v>
      </c>
      <c r="M21" s="36">
        <f t="shared" si="5"/>
        <v>11</v>
      </c>
      <c r="N21" s="37">
        <v>11.0</v>
      </c>
      <c r="O21" s="38">
        <f t="shared" si="6"/>
        <v>1</v>
      </c>
      <c r="P21" s="39"/>
      <c r="Q21" s="39"/>
      <c r="R21" s="39"/>
      <c r="S21" s="39"/>
      <c r="T21" s="39"/>
      <c r="U21" s="39"/>
      <c r="V21" s="39"/>
      <c r="W21" s="39"/>
      <c r="X21" s="39"/>
    </row>
    <row r="22">
      <c r="A22" s="34" t="s">
        <v>97</v>
      </c>
      <c r="B22" s="35">
        <v>1.0</v>
      </c>
      <c r="C22" s="35">
        <v>1.0</v>
      </c>
      <c r="D22" s="35">
        <v>1.0</v>
      </c>
      <c r="E22" s="35">
        <v>1.0</v>
      </c>
      <c r="F22" s="35">
        <v>1.0</v>
      </c>
      <c r="G22" s="35">
        <v>1.0</v>
      </c>
      <c r="H22" s="35">
        <v>1.0</v>
      </c>
      <c r="I22" s="35">
        <v>1.0</v>
      </c>
      <c r="J22" s="35">
        <v>1.0</v>
      </c>
      <c r="K22" s="35">
        <v>1.0</v>
      </c>
      <c r="L22" s="35">
        <v>1.0</v>
      </c>
      <c r="M22" s="36">
        <f t="shared" si="5"/>
        <v>11</v>
      </c>
      <c r="N22" s="37">
        <v>11.0</v>
      </c>
      <c r="O22" s="38">
        <f t="shared" si="6"/>
        <v>1</v>
      </c>
      <c r="P22" s="39"/>
      <c r="Q22" s="39"/>
      <c r="R22" s="39"/>
      <c r="S22" s="39"/>
      <c r="T22" s="39"/>
      <c r="U22" s="39"/>
      <c r="V22" s="39"/>
      <c r="W22" s="39"/>
      <c r="X22" s="39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36"/>
      <c r="N23" s="37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>
      <c r="A24" s="34" t="s">
        <v>98</v>
      </c>
      <c r="B24" s="35">
        <v>1.0</v>
      </c>
      <c r="C24" s="35">
        <v>1.0</v>
      </c>
      <c r="D24" s="35">
        <v>2.0</v>
      </c>
      <c r="E24" s="35">
        <v>2.0</v>
      </c>
      <c r="F24" s="35">
        <v>1.0</v>
      </c>
      <c r="G24" s="35">
        <v>2.0</v>
      </c>
      <c r="H24" s="35">
        <v>1.0</v>
      </c>
      <c r="I24" s="35">
        <v>2.0</v>
      </c>
      <c r="J24" s="35">
        <v>1.0</v>
      </c>
      <c r="K24" s="35">
        <v>1.0</v>
      </c>
      <c r="L24" s="35">
        <v>1.0</v>
      </c>
      <c r="M24" s="36">
        <f t="shared" ref="M24:M29" si="7">SUM(B24:L24)</f>
        <v>15</v>
      </c>
      <c r="N24" s="37">
        <v>11.0</v>
      </c>
      <c r="O24" s="38">
        <f t="shared" ref="O24:O29" si="8">Round(DIVIDE(M24,N24),1)</f>
        <v>1.4</v>
      </c>
      <c r="P24" s="39"/>
      <c r="Q24" s="39"/>
      <c r="R24" s="39"/>
      <c r="S24" s="39"/>
      <c r="T24" s="39"/>
      <c r="U24" s="39"/>
      <c r="V24" s="39"/>
      <c r="W24" s="39"/>
      <c r="X24" s="39"/>
    </row>
    <row r="25">
      <c r="A25" s="34" t="s">
        <v>99</v>
      </c>
      <c r="B25" s="35">
        <v>1.0</v>
      </c>
      <c r="C25" s="35">
        <v>1.0</v>
      </c>
      <c r="D25" s="35">
        <v>1.0</v>
      </c>
      <c r="E25" s="35">
        <v>1.0</v>
      </c>
      <c r="F25" s="35">
        <v>1.0</v>
      </c>
      <c r="G25" s="35">
        <v>1.0</v>
      </c>
      <c r="H25" s="35">
        <v>2.0</v>
      </c>
      <c r="I25" s="35">
        <v>1.0</v>
      </c>
      <c r="J25" s="35">
        <v>2.0</v>
      </c>
      <c r="K25" s="35">
        <v>2.0</v>
      </c>
      <c r="L25" s="35">
        <v>1.0</v>
      </c>
      <c r="M25" s="36">
        <f t="shared" si="7"/>
        <v>14</v>
      </c>
      <c r="N25" s="37">
        <v>11.0</v>
      </c>
      <c r="O25" s="38">
        <f t="shared" si="8"/>
        <v>1.3</v>
      </c>
      <c r="P25" s="39"/>
      <c r="Q25" s="39"/>
      <c r="R25" s="39"/>
      <c r="S25" s="39"/>
      <c r="T25" s="39"/>
      <c r="U25" s="39"/>
      <c r="V25" s="39"/>
      <c r="W25" s="39"/>
      <c r="X25" s="39"/>
    </row>
    <row r="26">
      <c r="A26" s="46" t="s">
        <v>100</v>
      </c>
      <c r="B26" s="35">
        <v>1.0</v>
      </c>
      <c r="C26" s="35">
        <v>2.0</v>
      </c>
      <c r="D26" s="35">
        <v>1.0</v>
      </c>
      <c r="E26" s="35">
        <v>1.0</v>
      </c>
      <c r="F26" s="35">
        <v>1.0</v>
      </c>
      <c r="G26" s="35">
        <v>2.0</v>
      </c>
      <c r="H26" s="35">
        <v>2.0</v>
      </c>
      <c r="I26" s="35">
        <v>1.0</v>
      </c>
      <c r="J26" s="35">
        <v>3.0</v>
      </c>
      <c r="K26" s="35">
        <v>2.0</v>
      </c>
      <c r="L26" s="35">
        <v>1.0</v>
      </c>
      <c r="M26" s="36">
        <f t="shared" si="7"/>
        <v>17</v>
      </c>
      <c r="N26" s="37">
        <v>11.0</v>
      </c>
      <c r="O26" s="41">
        <f t="shared" si="8"/>
        <v>1.5</v>
      </c>
      <c r="P26" s="39"/>
      <c r="Q26" s="39"/>
      <c r="R26" s="39"/>
      <c r="S26" s="39"/>
      <c r="T26" s="39"/>
      <c r="U26" s="39"/>
      <c r="V26" s="39"/>
      <c r="W26" s="39"/>
      <c r="X26" s="39"/>
    </row>
    <row r="27">
      <c r="A27" s="47" t="s">
        <v>101</v>
      </c>
      <c r="B27" s="35">
        <v>2.0</v>
      </c>
      <c r="C27" s="35">
        <v>2.0</v>
      </c>
      <c r="D27" s="35">
        <v>2.0</v>
      </c>
      <c r="E27" s="35">
        <v>3.0</v>
      </c>
      <c r="F27" s="35">
        <v>2.0</v>
      </c>
      <c r="G27" s="35">
        <v>3.0</v>
      </c>
      <c r="H27" s="35">
        <v>2.0</v>
      </c>
      <c r="I27" s="35">
        <v>3.0</v>
      </c>
      <c r="J27" s="35">
        <v>1.0</v>
      </c>
      <c r="K27" s="35">
        <v>1.0</v>
      </c>
      <c r="L27" s="35">
        <v>2.0</v>
      </c>
      <c r="M27" s="36">
        <f t="shared" si="7"/>
        <v>23</v>
      </c>
      <c r="N27" s="37">
        <v>11.0</v>
      </c>
      <c r="O27" s="38">
        <f t="shared" si="8"/>
        <v>2.1</v>
      </c>
      <c r="P27" s="39"/>
      <c r="Q27" s="39"/>
      <c r="R27" s="39"/>
      <c r="S27" s="39"/>
      <c r="T27" s="39"/>
      <c r="U27" s="39"/>
      <c r="V27" s="39"/>
      <c r="W27" s="39"/>
      <c r="X27" s="39"/>
    </row>
    <row r="28">
      <c r="A28" s="34" t="s">
        <v>102</v>
      </c>
      <c r="B28" s="35">
        <v>1.0</v>
      </c>
      <c r="C28" s="35">
        <v>1.0</v>
      </c>
      <c r="D28" s="35">
        <v>2.0</v>
      </c>
      <c r="E28" s="35">
        <v>2.0</v>
      </c>
      <c r="F28" s="35">
        <v>1.0</v>
      </c>
      <c r="G28" s="35">
        <v>2.0</v>
      </c>
      <c r="H28" s="35">
        <v>1.0</v>
      </c>
      <c r="I28" s="35">
        <v>2.0</v>
      </c>
      <c r="J28" s="35">
        <v>1.0</v>
      </c>
      <c r="K28" s="35">
        <v>1.0</v>
      </c>
      <c r="L28" s="35">
        <v>1.0</v>
      </c>
      <c r="M28" s="36">
        <f t="shared" si="7"/>
        <v>15</v>
      </c>
      <c r="N28" s="37">
        <v>11.0</v>
      </c>
      <c r="O28" s="38">
        <f t="shared" si="8"/>
        <v>1.4</v>
      </c>
      <c r="P28" s="39"/>
      <c r="Q28" s="39"/>
      <c r="R28" s="39"/>
      <c r="S28" s="39"/>
      <c r="T28" s="39"/>
      <c r="U28" s="39"/>
      <c r="V28" s="39"/>
      <c r="W28" s="39"/>
      <c r="X28" s="39"/>
    </row>
    <row r="29">
      <c r="A29" s="34" t="s">
        <v>103</v>
      </c>
      <c r="B29" s="35">
        <v>1.0</v>
      </c>
      <c r="C29" s="35">
        <v>1.0</v>
      </c>
      <c r="D29" s="35">
        <v>2.0</v>
      </c>
      <c r="E29" s="35">
        <v>2.0</v>
      </c>
      <c r="F29" s="35">
        <v>1.0</v>
      </c>
      <c r="G29" s="35">
        <v>2.0</v>
      </c>
      <c r="H29" s="35">
        <v>1.0</v>
      </c>
      <c r="I29" s="35">
        <v>2.0</v>
      </c>
      <c r="J29" s="35">
        <v>1.0</v>
      </c>
      <c r="K29" s="35">
        <v>1.0</v>
      </c>
      <c r="L29" s="35">
        <v>1.0</v>
      </c>
      <c r="M29" s="36">
        <f t="shared" si="7"/>
        <v>15</v>
      </c>
      <c r="N29" s="37">
        <v>11.0</v>
      </c>
      <c r="O29" s="38">
        <f t="shared" si="8"/>
        <v>1.4</v>
      </c>
      <c r="P29" s="39"/>
      <c r="Q29" s="39"/>
      <c r="R29" s="39"/>
      <c r="S29" s="39"/>
      <c r="T29" s="39"/>
      <c r="U29" s="39"/>
      <c r="V29" s="39"/>
      <c r="W29" s="39"/>
      <c r="X29" s="39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36"/>
      <c r="N30" s="37"/>
      <c r="O30" s="44"/>
      <c r="P30" s="39"/>
      <c r="Q30" s="39"/>
      <c r="R30" s="39"/>
      <c r="S30" s="39"/>
      <c r="T30" s="39"/>
      <c r="U30" s="39"/>
      <c r="V30" s="39"/>
      <c r="W30" s="39"/>
      <c r="X30" s="39"/>
    </row>
    <row r="31">
      <c r="A31" s="48" t="s">
        <v>104</v>
      </c>
      <c r="B31" s="35">
        <v>1.0</v>
      </c>
      <c r="C31" s="35">
        <v>1.0</v>
      </c>
      <c r="D31" s="35">
        <v>1.0</v>
      </c>
      <c r="E31" s="35">
        <v>1.0</v>
      </c>
      <c r="F31" s="35">
        <v>1.0</v>
      </c>
      <c r="G31" s="35">
        <v>1.0</v>
      </c>
      <c r="H31" s="35">
        <v>2.0</v>
      </c>
      <c r="I31" s="35">
        <v>1.0</v>
      </c>
      <c r="J31" s="35">
        <v>3.0</v>
      </c>
      <c r="K31" s="35">
        <v>3.0</v>
      </c>
      <c r="L31" s="35">
        <v>1.0</v>
      </c>
      <c r="M31" s="36">
        <f t="shared" ref="M31:M36" si="9">SUM(B31:L31)</f>
        <v>16</v>
      </c>
      <c r="N31" s="37">
        <v>11.0</v>
      </c>
      <c r="O31" s="38">
        <f t="shared" ref="O31:O36" si="10">Round(DIVIDE(M31,N31),1)</f>
        <v>1.5</v>
      </c>
      <c r="P31" s="39"/>
      <c r="Q31" s="39"/>
      <c r="R31" s="39"/>
      <c r="S31" s="39"/>
      <c r="T31" s="39"/>
      <c r="U31" s="39"/>
      <c r="V31" s="39"/>
      <c r="W31" s="39"/>
      <c r="X31" s="39"/>
    </row>
    <row r="32">
      <c r="A32" s="48" t="s">
        <v>105</v>
      </c>
      <c r="B32" s="35">
        <v>1.0</v>
      </c>
      <c r="C32" s="35">
        <v>3.0</v>
      </c>
      <c r="D32" s="35">
        <v>2.0</v>
      </c>
      <c r="E32" s="35">
        <v>2.0</v>
      </c>
      <c r="F32" s="35">
        <v>1.0</v>
      </c>
      <c r="G32" s="35">
        <v>2.0</v>
      </c>
      <c r="H32" s="35">
        <v>1.0</v>
      </c>
      <c r="I32" s="35">
        <v>2.0</v>
      </c>
      <c r="J32" s="35">
        <v>2.0</v>
      </c>
      <c r="K32" s="35">
        <v>1.0</v>
      </c>
      <c r="L32" s="35">
        <v>2.0</v>
      </c>
      <c r="M32" s="36">
        <f t="shared" si="9"/>
        <v>19</v>
      </c>
      <c r="N32" s="37">
        <v>11.0</v>
      </c>
      <c r="O32" s="38">
        <f t="shared" si="10"/>
        <v>1.7</v>
      </c>
      <c r="P32" s="39"/>
      <c r="Q32" s="39"/>
      <c r="R32" s="39"/>
      <c r="S32" s="39"/>
      <c r="T32" s="39"/>
      <c r="U32" s="39"/>
      <c r="V32" s="39"/>
      <c r="W32" s="39"/>
      <c r="X32" s="39"/>
    </row>
    <row r="33">
      <c r="A33" s="49" t="s">
        <v>106</v>
      </c>
      <c r="B33" s="35">
        <v>1.0</v>
      </c>
      <c r="C33" s="35">
        <v>4.0</v>
      </c>
      <c r="D33" s="35">
        <v>3.0</v>
      </c>
      <c r="E33" s="35">
        <v>2.0</v>
      </c>
      <c r="F33" s="35">
        <v>1.0</v>
      </c>
      <c r="G33" s="35">
        <v>2.0</v>
      </c>
      <c r="H33" s="35">
        <v>1.0</v>
      </c>
      <c r="I33" s="35">
        <v>2.0</v>
      </c>
      <c r="J33" s="35">
        <v>1.0</v>
      </c>
      <c r="K33" s="35">
        <v>1.0</v>
      </c>
      <c r="L33" s="35">
        <v>2.0</v>
      </c>
      <c r="M33" s="36">
        <f t="shared" si="9"/>
        <v>20</v>
      </c>
      <c r="N33" s="37">
        <v>11.0</v>
      </c>
      <c r="O33" s="50">
        <f t="shared" si="10"/>
        <v>1.8</v>
      </c>
      <c r="P33" s="39"/>
      <c r="Q33" s="39"/>
      <c r="R33" s="39"/>
      <c r="S33" s="39"/>
      <c r="T33" s="39"/>
      <c r="U33" s="39"/>
      <c r="V33" s="39"/>
      <c r="W33" s="39"/>
      <c r="X33" s="39"/>
    </row>
    <row r="34">
      <c r="A34" s="48" t="s">
        <v>107</v>
      </c>
      <c r="B34" s="35">
        <v>2.0</v>
      </c>
      <c r="C34" s="35">
        <v>2.0</v>
      </c>
      <c r="D34" s="35">
        <v>1.0</v>
      </c>
      <c r="E34" s="35">
        <v>3.0</v>
      </c>
      <c r="F34" s="35">
        <v>2.0</v>
      </c>
      <c r="G34" s="35">
        <v>3.0</v>
      </c>
      <c r="H34" s="35">
        <v>2.0</v>
      </c>
      <c r="I34" s="35">
        <v>3.0</v>
      </c>
      <c r="J34" s="35">
        <v>2.0</v>
      </c>
      <c r="K34" s="35">
        <v>2.0</v>
      </c>
      <c r="L34" s="35">
        <v>3.0</v>
      </c>
      <c r="M34" s="36">
        <f t="shared" si="9"/>
        <v>25</v>
      </c>
      <c r="N34" s="37">
        <v>11.0</v>
      </c>
      <c r="O34" s="38">
        <f t="shared" si="10"/>
        <v>2.3</v>
      </c>
      <c r="P34" s="39"/>
      <c r="Q34" s="39"/>
      <c r="R34" s="39"/>
      <c r="S34" s="39"/>
      <c r="T34" s="39"/>
      <c r="U34" s="39"/>
      <c r="V34" s="39"/>
      <c r="W34" s="39"/>
      <c r="X34" s="39"/>
    </row>
    <row r="35">
      <c r="A35" s="34" t="s">
        <v>108</v>
      </c>
      <c r="B35" s="35">
        <v>1.0</v>
      </c>
      <c r="C35" s="35">
        <v>1.0</v>
      </c>
      <c r="D35" s="35">
        <v>1.0</v>
      </c>
      <c r="E35" s="35">
        <v>1.0</v>
      </c>
      <c r="F35" s="35">
        <v>1.0</v>
      </c>
      <c r="G35" s="35">
        <v>1.0</v>
      </c>
      <c r="H35" s="35">
        <v>2.0</v>
      </c>
      <c r="I35" s="35">
        <v>1.0</v>
      </c>
      <c r="J35" s="35">
        <v>3.0</v>
      </c>
      <c r="K35" s="35">
        <v>3.0</v>
      </c>
      <c r="L35" s="35">
        <v>1.0</v>
      </c>
      <c r="M35" s="36">
        <f t="shared" si="9"/>
        <v>16</v>
      </c>
      <c r="N35" s="37">
        <v>11.0</v>
      </c>
      <c r="O35" s="38">
        <f t="shared" si="10"/>
        <v>1.5</v>
      </c>
      <c r="P35" s="39"/>
      <c r="Q35" s="39"/>
      <c r="R35" s="39"/>
      <c r="S35" s="39"/>
      <c r="T35" s="39"/>
      <c r="U35" s="39"/>
      <c r="V35" s="39"/>
      <c r="W35" s="39"/>
      <c r="X35" s="39"/>
    </row>
    <row r="36">
      <c r="A36" s="34" t="s">
        <v>109</v>
      </c>
      <c r="B36" s="35">
        <v>1.0</v>
      </c>
      <c r="C36" s="35">
        <v>1.0</v>
      </c>
      <c r="D36" s="35">
        <v>1.0</v>
      </c>
      <c r="E36" s="35">
        <v>1.0</v>
      </c>
      <c r="F36" s="35">
        <v>1.0</v>
      </c>
      <c r="G36" s="35">
        <v>1.0</v>
      </c>
      <c r="H36" s="35">
        <v>2.0</v>
      </c>
      <c r="I36" s="35">
        <v>1.0</v>
      </c>
      <c r="J36" s="35">
        <v>3.0</v>
      </c>
      <c r="K36" s="35">
        <v>3.0</v>
      </c>
      <c r="L36" s="35">
        <v>1.0</v>
      </c>
      <c r="M36" s="36">
        <f t="shared" si="9"/>
        <v>16</v>
      </c>
      <c r="N36" s="37">
        <v>11.0</v>
      </c>
      <c r="O36" s="38">
        <f t="shared" si="10"/>
        <v>1.5</v>
      </c>
      <c r="P36" s="39"/>
      <c r="Q36" s="39"/>
      <c r="R36" s="39"/>
      <c r="S36" s="39"/>
      <c r="T36" s="39"/>
      <c r="U36" s="39"/>
      <c r="V36" s="39"/>
      <c r="W36" s="39"/>
      <c r="X36" s="39"/>
    </row>
    <row r="37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36"/>
      <c r="N37" s="37"/>
      <c r="O37" s="44"/>
      <c r="P37" s="39"/>
      <c r="Q37" s="39"/>
      <c r="R37" s="39"/>
      <c r="S37" s="39"/>
      <c r="T37" s="39"/>
      <c r="U37" s="39"/>
      <c r="V37" s="39"/>
      <c r="W37" s="39"/>
    </row>
    <row r="38">
      <c r="A38" s="48" t="s">
        <v>110</v>
      </c>
      <c r="B38" s="35">
        <v>1.0</v>
      </c>
      <c r="C38" s="35">
        <v>4.0</v>
      </c>
      <c r="D38" s="35">
        <v>2.0</v>
      </c>
      <c r="E38" s="35">
        <v>2.0</v>
      </c>
      <c r="F38" s="35">
        <v>1.0</v>
      </c>
      <c r="G38" s="35">
        <v>3.0</v>
      </c>
      <c r="H38" s="35">
        <v>3.0</v>
      </c>
      <c r="I38" s="35">
        <v>1.0</v>
      </c>
      <c r="J38" s="35">
        <v>3.0</v>
      </c>
      <c r="K38" s="35">
        <v>2.0</v>
      </c>
      <c r="L38" s="35">
        <v>1.0</v>
      </c>
      <c r="M38" s="36">
        <f t="shared" ref="M38:M43" si="11">SUM(B38:L38)</f>
        <v>23</v>
      </c>
      <c r="N38" s="37">
        <v>11.0</v>
      </c>
      <c r="O38" s="38">
        <f t="shared" ref="O38:O43" si="12">Round(DIVIDE(M38,N38),1)</f>
        <v>2.1</v>
      </c>
      <c r="P38" s="39"/>
      <c r="Q38" s="39"/>
      <c r="R38" s="39"/>
      <c r="S38" s="39"/>
      <c r="T38" s="39"/>
      <c r="U38" s="39"/>
      <c r="V38" s="39"/>
      <c r="W38" s="39"/>
    </row>
    <row r="39">
      <c r="A39" s="48" t="s">
        <v>111</v>
      </c>
      <c r="B39" s="35">
        <v>1.0</v>
      </c>
      <c r="C39" s="35">
        <v>3.0</v>
      </c>
      <c r="D39" s="35">
        <v>2.0</v>
      </c>
      <c r="E39" s="35">
        <v>1.0</v>
      </c>
      <c r="F39" s="35">
        <v>1.0</v>
      </c>
      <c r="G39" s="35">
        <v>2.0</v>
      </c>
      <c r="H39" s="35">
        <v>1.0</v>
      </c>
      <c r="I39" s="35">
        <v>1.0</v>
      </c>
      <c r="J39" s="35">
        <v>2.0</v>
      </c>
      <c r="K39" s="35">
        <v>1.0</v>
      </c>
      <c r="L39" s="35">
        <v>1.0</v>
      </c>
      <c r="M39" s="36">
        <f t="shared" si="11"/>
        <v>16</v>
      </c>
      <c r="N39" s="37">
        <v>11.0</v>
      </c>
      <c r="O39" s="38">
        <f t="shared" si="12"/>
        <v>1.5</v>
      </c>
      <c r="P39" s="39"/>
      <c r="Q39" s="39"/>
      <c r="R39" s="39"/>
      <c r="S39" s="39"/>
      <c r="T39" s="39"/>
      <c r="U39" s="39"/>
      <c r="V39" s="39"/>
      <c r="W39" s="39"/>
    </row>
    <row r="40">
      <c r="A40" s="49" t="s">
        <v>112</v>
      </c>
      <c r="B40" s="35">
        <v>1.0</v>
      </c>
      <c r="C40" s="35">
        <v>2.0</v>
      </c>
      <c r="D40" s="35">
        <v>2.0</v>
      </c>
      <c r="E40" s="35">
        <v>1.0</v>
      </c>
      <c r="F40" s="35">
        <v>1.0</v>
      </c>
      <c r="G40" s="35">
        <v>1.0</v>
      </c>
      <c r="H40" s="35">
        <v>1.0</v>
      </c>
      <c r="I40" s="35">
        <v>1.0</v>
      </c>
      <c r="J40" s="35">
        <v>1.0</v>
      </c>
      <c r="K40" s="35">
        <v>1.0</v>
      </c>
      <c r="L40" s="35">
        <v>1.0</v>
      </c>
      <c r="M40" s="36">
        <f t="shared" si="11"/>
        <v>13</v>
      </c>
      <c r="N40" s="37">
        <v>11.0</v>
      </c>
      <c r="O40" s="50">
        <f t="shared" si="12"/>
        <v>1.2</v>
      </c>
      <c r="P40" s="39"/>
      <c r="Q40" s="39"/>
      <c r="R40" s="39"/>
      <c r="S40" s="39"/>
      <c r="T40" s="39"/>
      <c r="U40" s="39"/>
      <c r="V40" s="39"/>
      <c r="W40" s="39"/>
    </row>
    <row r="41">
      <c r="A41" s="48" t="s">
        <v>113</v>
      </c>
      <c r="B41" s="35">
        <v>1.0</v>
      </c>
      <c r="C41" s="35">
        <v>1.0</v>
      </c>
      <c r="D41" s="35">
        <v>1.0</v>
      </c>
      <c r="E41" s="35">
        <v>2.0</v>
      </c>
      <c r="F41" s="35">
        <v>1.0</v>
      </c>
      <c r="G41" s="35">
        <v>2.0</v>
      </c>
      <c r="H41" s="35">
        <v>2.0</v>
      </c>
      <c r="I41" s="35">
        <v>1.0</v>
      </c>
      <c r="J41" s="35">
        <v>3.0</v>
      </c>
      <c r="K41" s="35">
        <v>2.0</v>
      </c>
      <c r="L41" s="35">
        <v>1.0</v>
      </c>
      <c r="M41" s="36">
        <f t="shared" si="11"/>
        <v>17</v>
      </c>
      <c r="N41" s="37">
        <v>11.0</v>
      </c>
      <c r="O41" s="38">
        <f t="shared" si="12"/>
        <v>1.5</v>
      </c>
      <c r="P41" s="39"/>
      <c r="Q41" s="39"/>
      <c r="R41" s="39"/>
      <c r="S41" s="39"/>
      <c r="T41" s="39"/>
      <c r="U41" s="39"/>
      <c r="V41" s="39"/>
      <c r="W41" s="39"/>
    </row>
    <row r="42">
      <c r="A42" s="34" t="s">
        <v>114</v>
      </c>
      <c r="B42" s="35">
        <v>1.0</v>
      </c>
      <c r="C42" s="35">
        <v>4.0</v>
      </c>
      <c r="D42" s="35">
        <v>2.0</v>
      </c>
      <c r="E42" s="35">
        <v>3.0</v>
      </c>
      <c r="F42" s="35">
        <v>1.0</v>
      </c>
      <c r="G42" s="35">
        <v>4.0</v>
      </c>
      <c r="H42" s="35">
        <v>3.0</v>
      </c>
      <c r="I42" s="35">
        <v>1.0</v>
      </c>
      <c r="J42" s="35">
        <v>3.0</v>
      </c>
      <c r="K42" s="35">
        <v>2.0</v>
      </c>
      <c r="L42" s="35">
        <v>1.0</v>
      </c>
      <c r="M42" s="36">
        <f t="shared" si="11"/>
        <v>25</v>
      </c>
      <c r="N42" s="37">
        <v>11.0</v>
      </c>
      <c r="O42" s="38">
        <f t="shared" si="12"/>
        <v>2.3</v>
      </c>
      <c r="P42" s="39"/>
      <c r="Q42" s="39"/>
      <c r="R42" s="39"/>
      <c r="S42" s="39"/>
      <c r="T42" s="39"/>
      <c r="U42" s="39"/>
      <c r="V42" s="39"/>
      <c r="W42" s="39"/>
    </row>
    <row r="43">
      <c r="A43" s="34" t="s">
        <v>115</v>
      </c>
      <c r="B43" s="35">
        <v>1.0</v>
      </c>
      <c r="C43" s="35">
        <v>4.0</v>
      </c>
      <c r="D43" s="35">
        <v>2.0</v>
      </c>
      <c r="E43" s="35">
        <v>2.0</v>
      </c>
      <c r="F43" s="35">
        <v>1.0</v>
      </c>
      <c r="G43" s="35">
        <v>2.0</v>
      </c>
      <c r="H43" s="35">
        <v>3.0</v>
      </c>
      <c r="I43" s="35">
        <v>1.0</v>
      </c>
      <c r="J43" s="35">
        <v>3.0</v>
      </c>
      <c r="K43" s="35">
        <v>2.0</v>
      </c>
      <c r="L43" s="35">
        <v>1.0</v>
      </c>
      <c r="M43" s="36">
        <f t="shared" si="11"/>
        <v>22</v>
      </c>
      <c r="N43" s="37">
        <v>11.0</v>
      </c>
      <c r="O43" s="38">
        <f t="shared" si="12"/>
        <v>2</v>
      </c>
      <c r="P43" s="39"/>
      <c r="Q43" s="39"/>
      <c r="R43" s="39"/>
      <c r="S43" s="39"/>
      <c r="T43" s="39"/>
      <c r="U43" s="39"/>
      <c r="V43" s="39"/>
      <c r="W43" s="39"/>
    </row>
    <row r="44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36"/>
      <c r="N44" s="37"/>
      <c r="O44" s="44"/>
      <c r="P44" s="39"/>
      <c r="Q44" s="39"/>
      <c r="R44" s="39"/>
      <c r="S44" s="39"/>
      <c r="T44" s="39"/>
      <c r="U44" s="39"/>
      <c r="V44" s="39"/>
      <c r="W44" s="39"/>
    </row>
    <row r="45">
      <c r="A45" s="48" t="s">
        <v>116</v>
      </c>
      <c r="B45" s="35">
        <v>1.0</v>
      </c>
      <c r="C45" s="35">
        <v>3.0</v>
      </c>
      <c r="D45" s="35">
        <v>3.0</v>
      </c>
      <c r="E45" s="35">
        <v>2.0</v>
      </c>
      <c r="F45" s="35">
        <v>1.0</v>
      </c>
      <c r="G45" s="35">
        <v>2.0</v>
      </c>
      <c r="H45" s="35">
        <v>3.0</v>
      </c>
      <c r="I45" s="35">
        <v>1.0</v>
      </c>
      <c r="J45" s="35">
        <v>2.0</v>
      </c>
      <c r="K45" s="35">
        <v>1.0</v>
      </c>
      <c r="L45" s="35">
        <v>1.0</v>
      </c>
      <c r="M45" s="36">
        <f t="shared" ref="M45:M50" si="13">SUM(B45:L45)</f>
        <v>20</v>
      </c>
      <c r="N45" s="37">
        <v>11.0</v>
      </c>
      <c r="O45" s="38">
        <f t="shared" ref="O45:O50" si="14">Round(DIVIDE(M45,N45),1)</f>
        <v>1.8</v>
      </c>
      <c r="P45" s="39"/>
      <c r="Q45" s="39"/>
      <c r="R45" s="39"/>
      <c r="S45" s="39"/>
      <c r="T45" s="39"/>
      <c r="U45" s="39"/>
      <c r="V45" s="39"/>
      <c r="W45" s="39"/>
    </row>
    <row r="46">
      <c r="A46" s="48" t="s">
        <v>117</v>
      </c>
      <c r="B46" s="35">
        <v>1.0</v>
      </c>
      <c r="C46" s="35">
        <v>2.0</v>
      </c>
      <c r="D46" s="35">
        <v>2.0</v>
      </c>
      <c r="E46" s="35">
        <v>1.0</v>
      </c>
      <c r="F46" s="35">
        <v>1.0</v>
      </c>
      <c r="G46" s="35">
        <v>1.0</v>
      </c>
      <c r="H46" s="35">
        <v>1.0</v>
      </c>
      <c r="I46" s="35">
        <v>1.0</v>
      </c>
      <c r="J46" s="35">
        <v>1.0</v>
      </c>
      <c r="K46" s="35">
        <v>1.0</v>
      </c>
      <c r="L46" s="35">
        <v>1.0</v>
      </c>
      <c r="M46" s="36">
        <f t="shared" si="13"/>
        <v>13</v>
      </c>
      <c r="N46" s="37">
        <v>11.0</v>
      </c>
      <c r="O46" s="38">
        <f t="shared" si="14"/>
        <v>1.2</v>
      </c>
      <c r="P46" s="51"/>
      <c r="Q46" s="51"/>
      <c r="R46" s="51"/>
      <c r="S46" s="51"/>
      <c r="T46" s="51"/>
      <c r="U46" s="51"/>
      <c r="V46" s="51"/>
      <c r="W46" s="51"/>
    </row>
    <row r="47">
      <c r="A47" s="49" t="s">
        <v>118</v>
      </c>
      <c r="B47" s="35">
        <v>1.0</v>
      </c>
      <c r="C47" s="35">
        <v>2.0</v>
      </c>
      <c r="D47" s="35">
        <v>2.0</v>
      </c>
      <c r="E47" s="35">
        <v>1.0</v>
      </c>
      <c r="F47" s="35">
        <v>1.0</v>
      </c>
      <c r="G47" s="35">
        <v>1.0</v>
      </c>
      <c r="H47" s="35">
        <v>1.0</v>
      </c>
      <c r="I47" s="35">
        <v>1.0</v>
      </c>
      <c r="J47" s="35">
        <v>1.0</v>
      </c>
      <c r="K47" s="35">
        <v>1.0</v>
      </c>
      <c r="L47" s="35">
        <v>1.0</v>
      </c>
      <c r="M47" s="36">
        <f t="shared" si="13"/>
        <v>13</v>
      </c>
      <c r="N47" s="37">
        <v>11.0</v>
      </c>
      <c r="O47" s="50">
        <f t="shared" si="14"/>
        <v>1.2</v>
      </c>
      <c r="P47" s="51"/>
      <c r="Q47" s="51"/>
      <c r="R47" s="51"/>
      <c r="S47" s="51"/>
      <c r="T47" s="51"/>
      <c r="U47" s="51"/>
      <c r="V47" s="51"/>
      <c r="W47" s="51"/>
    </row>
    <row r="48">
      <c r="A48" s="48" t="s">
        <v>119</v>
      </c>
      <c r="B48" s="35">
        <v>1.0</v>
      </c>
      <c r="C48" s="35">
        <v>1.0</v>
      </c>
      <c r="D48" s="35">
        <v>1.0</v>
      </c>
      <c r="E48" s="35">
        <v>1.0</v>
      </c>
      <c r="F48" s="35">
        <v>1.0</v>
      </c>
      <c r="G48" s="35">
        <v>1.0</v>
      </c>
      <c r="H48" s="35">
        <v>2.0</v>
      </c>
      <c r="I48" s="35">
        <v>1.0</v>
      </c>
      <c r="J48" s="35">
        <v>2.0</v>
      </c>
      <c r="K48" s="35">
        <v>1.0</v>
      </c>
      <c r="L48" s="35">
        <v>1.0</v>
      </c>
      <c r="M48" s="36">
        <f t="shared" si="13"/>
        <v>13</v>
      </c>
      <c r="N48" s="37">
        <v>11.0</v>
      </c>
      <c r="O48" s="38">
        <f t="shared" si="14"/>
        <v>1.2</v>
      </c>
      <c r="P48" s="51"/>
      <c r="Q48" s="51"/>
      <c r="R48" s="51"/>
      <c r="S48" s="51"/>
      <c r="T48" s="51"/>
      <c r="U48" s="51"/>
      <c r="V48" s="51"/>
      <c r="W48" s="51"/>
    </row>
    <row r="49">
      <c r="A49" s="34" t="s">
        <v>120</v>
      </c>
      <c r="B49" s="35">
        <v>1.0</v>
      </c>
      <c r="C49" s="35">
        <v>3.0</v>
      </c>
      <c r="D49" s="35">
        <v>3.0</v>
      </c>
      <c r="E49" s="35">
        <v>3.0</v>
      </c>
      <c r="F49" s="35">
        <v>1.0</v>
      </c>
      <c r="G49" s="35">
        <v>3.0</v>
      </c>
      <c r="H49" s="35">
        <v>3.0</v>
      </c>
      <c r="I49" s="35">
        <v>1.0</v>
      </c>
      <c r="J49" s="35">
        <v>2.0</v>
      </c>
      <c r="K49" s="35">
        <v>1.0</v>
      </c>
      <c r="L49" s="35">
        <v>1.0</v>
      </c>
      <c r="M49" s="36">
        <f t="shared" si="13"/>
        <v>22</v>
      </c>
      <c r="N49" s="37">
        <v>11.0</v>
      </c>
      <c r="O49" s="38">
        <f t="shared" si="14"/>
        <v>2</v>
      </c>
      <c r="P49" s="51"/>
      <c r="Q49" s="51"/>
      <c r="R49" s="51"/>
      <c r="S49" s="51"/>
      <c r="T49" s="51"/>
      <c r="U49" s="51"/>
      <c r="V49" s="51"/>
      <c r="W49" s="51"/>
    </row>
    <row r="50">
      <c r="A50" s="34" t="s">
        <v>121</v>
      </c>
      <c r="B50" s="35">
        <v>1.0</v>
      </c>
      <c r="C50" s="35">
        <v>3.0</v>
      </c>
      <c r="D50" s="35">
        <v>3.0</v>
      </c>
      <c r="E50" s="35">
        <v>2.0</v>
      </c>
      <c r="F50" s="35">
        <v>1.0</v>
      </c>
      <c r="G50" s="35">
        <v>2.0</v>
      </c>
      <c r="H50" s="35">
        <v>3.0</v>
      </c>
      <c r="I50" s="35">
        <v>1.0</v>
      </c>
      <c r="J50" s="35">
        <v>2.0</v>
      </c>
      <c r="K50" s="35">
        <v>1.0</v>
      </c>
      <c r="L50" s="35">
        <v>1.0</v>
      </c>
      <c r="M50" s="36">
        <f t="shared" si="13"/>
        <v>20</v>
      </c>
      <c r="N50" s="37">
        <v>11.0</v>
      </c>
      <c r="O50" s="38">
        <f t="shared" si="14"/>
        <v>1.8</v>
      </c>
      <c r="P50" s="51"/>
      <c r="Q50" s="51"/>
      <c r="R50" s="51"/>
      <c r="S50" s="51"/>
      <c r="T50" s="51"/>
      <c r="U50" s="51"/>
      <c r="V50" s="51"/>
      <c r="W50" s="51"/>
    </row>
    <row r="5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36"/>
      <c r="N51" s="37"/>
      <c r="O51" s="44"/>
      <c r="P51" s="51"/>
      <c r="Q51" s="51"/>
      <c r="R51" s="51"/>
      <c r="S51" s="51"/>
      <c r="T51" s="51"/>
      <c r="U51" s="51"/>
      <c r="V51" s="51"/>
      <c r="W51" s="51"/>
    </row>
    <row r="52">
      <c r="A52" s="52" t="s">
        <v>122</v>
      </c>
      <c r="B52" s="35">
        <v>2.0</v>
      </c>
      <c r="C52" s="35">
        <v>3.0</v>
      </c>
      <c r="D52" s="35">
        <v>2.0</v>
      </c>
      <c r="E52" s="35">
        <v>1.0</v>
      </c>
      <c r="F52" s="35">
        <v>1.0</v>
      </c>
      <c r="G52" s="35">
        <v>1.0</v>
      </c>
      <c r="H52" s="35">
        <v>3.0</v>
      </c>
      <c r="I52" s="35">
        <v>1.0</v>
      </c>
      <c r="J52" s="35">
        <v>2.0</v>
      </c>
      <c r="K52" s="35">
        <v>2.0</v>
      </c>
      <c r="L52" s="35">
        <v>1.0</v>
      </c>
      <c r="M52" s="36">
        <f t="shared" ref="M52:M57" si="15">SUM(B52:L52)</f>
        <v>19</v>
      </c>
      <c r="N52" s="37">
        <v>11.0</v>
      </c>
      <c r="O52" s="38">
        <f t="shared" ref="O52:O57" si="16">Round(DIVIDE(M52,N52),1)</f>
        <v>1.7</v>
      </c>
      <c r="P52" s="51"/>
      <c r="Q52" s="51"/>
      <c r="R52" s="51"/>
      <c r="S52" s="51"/>
      <c r="T52" s="51"/>
      <c r="U52" s="51"/>
      <c r="V52" s="51"/>
      <c r="W52" s="51"/>
    </row>
    <row r="53">
      <c r="A53" s="52" t="s">
        <v>123</v>
      </c>
      <c r="B53" s="35">
        <v>2.0</v>
      </c>
      <c r="C53" s="35">
        <v>4.0</v>
      </c>
      <c r="D53" s="35">
        <v>2.0</v>
      </c>
      <c r="E53" s="35">
        <v>1.0</v>
      </c>
      <c r="F53" s="35">
        <v>1.0</v>
      </c>
      <c r="G53" s="35">
        <v>1.0</v>
      </c>
      <c r="H53" s="35">
        <v>1.0</v>
      </c>
      <c r="I53" s="35">
        <v>1.0</v>
      </c>
      <c r="J53" s="35">
        <v>1.0</v>
      </c>
      <c r="K53" s="35">
        <v>1.0</v>
      </c>
      <c r="L53" s="35">
        <v>1.0</v>
      </c>
      <c r="M53" s="36">
        <f t="shared" si="15"/>
        <v>16</v>
      </c>
      <c r="N53" s="37">
        <v>11.0</v>
      </c>
      <c r="O53" s="38">
        <f t="shared" si="16"/>
        <v>1.5</v>
      </c>
      <c r="P53" s="51"/>
      <c r="Q53" s="51"/>
      <c r="R53" s="51"/>
      <c r="S53" s="51"/>
      <c r="T53" s="51"/>
      <c r="U53" s="51"/>
      <c r="V53" s="51"/>
      <c r="W53" s="51"/>
    </row>
    <row r="54">
      <c r="A54" s="53" t="s">
        <v>124</v>
      </c>
      <c r="B54" s="35">
        <v>2.0</v>
      </c>
      <c r="C54" s="35">
        <v>2.0</v>
      </c>
      <c r="D54" s="35">
        <v>2.0</v>
      </c>
      <c r="E54" s="35">
        <v>1.0</v>
      </c>
      <c r="F54" s="35">
        <v>1.0</v>
      </c>
      <c r="G54" s="35">
        <v>1.0</v>
      </c>
      <c r="H54" s="35">
        <v>1.0</v>
      </c>
      <c r="I54" s="35">
        <v>1.0</v>
      </c>
      <c r="J54" s="35">
        <v>1.0</v>
      </c>
      <c r="K54" s="35">
        <v>1.0</v>
      </c>
      <c r="L54" s="35">
        <v>1.0</v>
      </c>
      <c r="M54" s="36">
        <f t="shared" si="15"/>
        <v>14</v>
      </c>
      <c r="N54" s="37">
        <v>11.0</v>
      </c>
      <c r="O54" s="45">
        <f t="shared" si="16"/>
        <v>1.3</v>
      </c>
      <c r="P54" s="51"/>
      <c r="Q54" s="51"/>
      <c r="R54" s="51"/>
      <c r="S54" s="51"/>
      <c r="T54" s="51"/>
      <c r="U54" s="51"/>
      <c r="V54" s="51"/>
      <c r="W54" s="51"/>
    </row>
    <row r="55">
      <c r="A55" s="52" t="s">
        <v>125</v>
      </c>
      <c r="B55" s="35">
        <v>1.0</v>
      </c>
      <c r="C55" s="35">
        <v>1.0</v>
      </c>
      <c r="D55" s="35">
        <v>1.0</v>
      </c>
      <c r="E55" s="35">
        <v>2.0</v>
      </c>
      <c r="F55" s="35">
        <v>1.0</v>
      </c>
      <c r="G55" s="35">
        <v>1.0</v>
      </c>
      <c r="H55" s="35">
        <v>2.0</v>
      </c>
      <c r="I55" s="35">
        <v>1.0</v>
      </c>
      <c r="J55" s="35">
        <v>2.0</v>
      </c>
      <c r="K55" s="35">
        <v>2.0</v>
      </c>
      <c r="L55" s="35">
        <v>1.0</v>
      </c>
      <c r="M55" s="36">
        <f t="shared" si="15"/>
        <v>15</v>
      </c>
      <c r="N55" s="37">
        <v>11.0</v>
      </c>
      <c r="O55" s="38">
        <f t="shared" si="16"/>
        <v>1.4</v>
      </c>
      <c r="P55" s="51"/>
      <c r="Q55" s="51"/>
      <c r="R55" s="51"/>
      <c r="S55" s="51"/>
      <c r="T55" s="51"/>
      <c r="U55" s="51"/>
      <c r="V55" s="51"/>
      <c r="W55" s="51"/>
    </row>
    <row r="56">
      <c r="A56" s="52" t="s">
        <v>126</v>
      </c>
      <c r="B56" s="35">
        <v>2.0</v>
      </c>
      <c r="C56" s="35">
        <v>3.0</v>
      </c>
      <c r="D56" s="35">
        <v>2.0</v>
      </c>
      <c r="E56" s="35">
        <v>2.0</v>
      </c>
      <c r="F56" s="35">
        <v>1.0</v>
      </c>
      <c r="G56" s="35">
        <v>2.0</v>
      </c>
      <c r="H56" s="35">
        <v>3.0</v>
      </c>
      <c r="I56" s="35">
        <v>1.0</v>
      </c>
      <c r="J56" s="35">
        <v>2.0</v>
      </c>
      <c r="K56" s="35">
        <v>2.0</v>
      </c>
      <c r="L56" s="35">
        <v>1.0</v>
      </c>
      <c r="M56" s="36">
        <f t="shared" si="15"/>
        <v>21</v>
      </c>
      <c r="N56" s="37">
        <v>11.0</v>
      </c>
      <c r="O56" s="38">
        <f t="shared" si="16"/>
        <v>1.9</v>
      </c>
      <c r="P56" s="51"/>
      <c r="Q56" s="51"/>
      <c r="R56" s="51"/>
      <c r="S56" s="51"/>
      <c r="T56" s="51"/>
      <c r="U56" s="51"/>
      <c r="V56" s="51"/>
      <c r="W56" s="51"/>
    </row>
    <row r="57">
      <c r="A57" s="52" t="s">
        <v>127</v>
      </c>
      <c r="B57" s="35">
        <v>2.0</v>
      </c>
      <c r="C57" s="35">
        <v>3.0</v>
      </c>
      <c r="D57" s="35">
        <v>2.0</v>
      </c>
      <c r="E57" s="35">
        <v>1.0</v>
      </c>
      <c r="F57" s="35">
        <v>1.0</v>
      </c>
      <c r="G57" s="35">
        <v>1.0</v>
      </c>
      <c r="H57" s="35">
        <v>3.0</v>
      </c>
      <c r="I57" s="35">
        <v>1.0</v>
      </c>
      <c r="J57" s="35">
        <v>2.0</v>
      </c>
      <c r="K57" s="35">
        <v>2.0</v>
      </c>
      <c r="L57" s="35">
        <v>1.0</v>
      </c>
      <c r="M57" s="36">
        <f t="shared" si="15"/>
        <v>19</v>
      </c>
      <c r="N57" s="37">
        <v>11.0</v>
      </c>
      <c r="O57" s="38">
        <f t="shared" si="16"/>
        <v>1.7</v>
      </c>
      <c r="P57" s="51"/>
      <c r="Q57" s="51"/>
      <c r="R57" s="51"/>
      <c r="S57" s="51"/>
      <c r="T57" s="51"/>
      <c r="U57" s="51"/>
      <c r="V57" s="51"/>
      <c r="W57" s="51"/>
    </row>
    <row r="58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36"/>
      <c r="N58" s="37"/>
      <c r="O58" s="44"/>
      <c r="P58" s="51"/>
      <c r="Q58" s="51"/>
      <c r="R58" s="51"/>
      <c r="S58" s="51"/>
      <c r="T58" s="51"/>
      <c r="U58" s="51"/>
      <c r="V58" s="51"/>
      <c r="W58" s="51"/>
    </row>
    <row r="59">
      <c r="A59" s="54" t="s">
        <v>128</v>
      </c>
      <c r="B59" s="35">
        <v>2.0</v>
      </c>
      <c r="C59" s="35">
        <v>3.0</v>
      </c>
      <c r="D59" s="35">
        <v>3.0</v>
      </c>
      <c r="E59" s="35">
        <v>4.0</v>
      </c>
      <c r="F59" s="35">
        <v>1.0</v>
      </c>
      <c r="G59" s="35">
        <v>3.0</v>
      </c>
      <c r="H59" s="35">
        <v>3.0</v>
      </c>
      <c r="I59" s="35">
        <v>4.0</v>
      </c>
      <c r="J59" s="35">
        <v>2.0</v>
      </c>
      <c r="K59" s="35">
        <v>1.0</v>
      </c>
      <c r="L59" s="35">
        <v>1.0</v>
      </c>
      <c r="M59" s="36">
        <f t="shared" ref="M59:M64" si="17">SUM(B59:L59)</f>
        <v>27</v>
      </c>
      <c r="N59" s="37">
        <v>11.0</v>
      </c>
      <c r="O59" s="38">
        <f t="shared" ref="O59:O64" si="18">Round(DIVIDE(M59,N59),1)</f>
        <v>2.5</v>
      </c>
      <c r="P59" s="51"/>
      <c r="Q59" s="51"/>
      <c r="R59" s="51"/>
      <c r="S59" s="51"/>
      <c r="T59" s="51"/>
      <c r="U59" s="51"/>
      <c r="V59" s="51"/>
      <c r="W59" s="51"/>
    </row>
    <row r="60">
      <c r="A60" s="54" t="s">
        <v>129</v>
      </c>
      <c r="B60" s="35">
        <v>2.0</v>
      </c>
      <c r="C60" s="35">
        <v>2.0</v>
      </c>
      <c r="D60" s="35">
        <v>1.0</v>
      </c>
      <c r="E60" s="35">
        <v>3.0</v>
      </c>
      <c r="F60" s="35">
        <v>1.0</v>
      </c>
      <c r="G60" s="35">
        <v>2.0</v>
      </c>
      <c r="H60" s="35">
        <v>1.0</v>
      </c>
      <c r="I60" s="35">
        <v>2.0</v>
      </c>
      <c r="J60" s="35">
        <v>1.0</v>
      </c>
      <c r="K60" s="35">
        <v>1.0</v>
      </c>
      <c r="L60" s="35">
        <v>1.0</v>
      </c>
      <c r="M60" s="36">
        <f t="shared" si="17"/>
        <v>17</v>
      </c>
      <c r="N60" s="37">
        <v>11.0</v>
      </c>
      <c r="O60" s="38">
        <f t="shared" si="18"/>
        <v>1.5</v>
      </c>
      <c r="P60" s="51"/>
      <c r="Q60" s="51"/>
      <c r="R60" s="51"/>
      <c r="S60" s="51"/>
      <c r="T60" s="51"/>
      <c r="U60" s="51"/>
      <c r="V60" s="51"/>
      <c r="W60" s="51"/>
    </row>
    <row r="61">
      <c r="A61" s="55" t="s">
        <v>130</v>
      </c>
      <c r="B61" s="35">
        <v>2.0</v>
      </c>
      <c r="C61" s="35">
        <v>1.0</v>
      </c>
      <c r="D61" s="35">
        <v>1.0</v>
      </c>
      <c r="E61" s="35">
        <v>2.0</v>
      </c>
      <c r="F61" s="35">
        <v>1.0</v>
      </c>
      <c r="G61" s="35">
        <v>2.0</v>
      </c>
      <c r="H61" s="35">
        <v>1.0</v>
      </c>
      <c r="I61" s="35">
        <v>3.0</v>
      </c>
      <c r="J61" s="35">
        <v>1.0</v>
      </c>
      <c r="K61" s="35">
        <v>1.0</v>
      </c>
      <c r="L61" s="35">
        <v>1.0</v>
      </c>
      <c r="M61" s="36">
        <f t="shared" si="17"/>
        <v>16</v>
      </c>
      <c r="N61" s="37">
        <v>11.0</v>
      </c>
      <c r="O61" s="41">
        <f t="shared" si="18"/>
        <v>1.5</v>
      </c>
      <c r="P61" s="51"/>
      <c r="Q61" s="51"/>
      <c r="R61" s="51"/>
      <c r="S61" s="51"/>
      <c r="T61" s="51"/>
      <c r="U61" s="51"/>
      <c r="V61" s="51"/>
      <c r="W61" s="51"/>
    </row>
    <row r="62">
      <c r="A62" s="54" t="s">
        <v>131</v>
      </c>
      <c r="B62" s="35">
        <v>1.0</v>
      </c>
      <c r="C62" s="35">
        <v>2.0</v>
      </c>
      <c r="D62" s="35">
        <v>2.0</v>
      </c>
      <c r="E62" s="35">
        <v>1.0</v>
      </c>
      <c r="F62" s="35">
        <v>1.0</v>
      </c>
      <c r="G62" s="35">
        <v>1.0</v>
      </c>
      <c r="H62" s="35">
        <v>2.0</v>
      </c>
      <c r="I62" s="35">
        <v>1.0</v>
      </c>
      <c r="J62" s="35">
        <v>2.0</v>
      </c>
      <c r="K62" s="35">
        <v>1.0</v>
      </c>
      <c r="L62" s="35">
        <v>1.0</v>
      </c>
      <c r="M62" s="36">
        <f t="shared" si="17"/>
        <v>15</v>
      </c>
      <c r="N62" s="37">
        <v>11.0</v>
      </c>
      <c r="O62" s="38">
        <f t="shared" si="18"/>
        <v>1.4</v>
      </c>
      <c r="P62" s="51"/>
      <c r="Q62" s="51"/>
      <c r="R62" s="51"/>
      <c r="S62" s="51"/>
      <c r="T62" s="51"/>
      <c r="U62" s="51"/>
      <c r="V62" s="51"/>
      <c r="W62" s="51"/>
    </row>
    <row r="63">
      <c r="A63" s="54" t="s">
        <v>132</v>
      </c>
      <c r="B63" s="35">
        <v>2.0</v>
      </c>
      <c r="C63" s="35">
        <v>3.0</v>
      </c>
      <c r="D63" s="35">
        <v>3.0</v>
      </c>
      <c r="E63" s="35">
        <v>5.0</v>
      </c>
      <c r="F63" s="35">
        <v>1.0</v>
      </c>
      <c r="G63" s="35">
        <v>4.0</v>
      </c>
      <c r="H63" s="35">
        <v>3.0</v>
      </c>
      <c r="I63" s="35">
        <v>4.0</v>
      </c>
      <c r="J63" s="35">
        <v>2.0</v>
      </c>
      <c r="K63" s="35">
        <v>1.0</v>
      </c>
      <c r="L63" s="35">
        <v>1.0</v>
      </c>
      <c r="M63" s="36">
        <f t="shared" si="17"/>
        <v>29</v>
      </c>
      <c r="N63" s="37">
        <v>11.0</v>
      </c>
      <c r="O63" s="38">
        <f t="shared" si="18"/>
        <v>2.6</v>
      </c>
      <c r="P63" s="51"/>
      <c r="Q63" s="51"/>
      <c r="R63" s="51"/>
      <c r="S63" s="51"/>
      <c r="T63" s="51"/>
      <c r="U63" s="51"/>
      <c r="V63" s="51"/>
      <c r="W63" s="51"/>
    </row>
    <row r="64">
      <c r="A64" s="54" t="s">
        <v>133</v>
      </c>
      <c r="B64" s="35">
        <v>2.0</v>
      </c>
      <c r="C64" s="35">
        <v>3.0</v>
      </c>
      <c r="D64" s="35">
        <v>3.0</v>
      </c>
      <c r="E64" s="35">
        <v>4.0</v>
      </c>
      <c r="F64" s="35">
        <v>1.0</v>
      </c>
      <c r="G64" s="35">
        <v>3.0</v>
      </c>
      <c r="H64" s="35">
        <v>3.0</v>
      </c>
      <c r="I64" s="35">
        <v>4.0</v>
      </c>
      <c r="J64" s="35">
        <v>2.0</v>
      </c>
      <c r="K64" s="35">
        <v>1.0</v>
      </c>
      <c r="L64" s="35">
        <v>1.0</v>
      </c>
      <c r="M64" s="36">
        <f t="shared" si="17"/>
        <v>27</v>
      </c>
      <c r="N64" s="37">
        <v>11.0</v>
      </c>
      <c r="O64" s="56">
        <f t="shared" si="18"/>
        <v>2.5</v>
      </c>
      <c r="P64" s="51"/>
      <c r="Q64" s="51"/>
      <c r="R64" s="51"/>
      <c r="S64" s="51"/>
      <c r="T64" s="51"/>
      <c r="U64" s="51"/>
      <c r="V64" s="51"/>
      <c r="W64" s="51"/>
    </row>
    <row r="65">
      <c r="A65" s="39"/>
      <c r="B65" s="43"/>
      <c r="C65" s="43"/>
      <c r="D65" s="43"/>
      <c r="E65" s="43"/>
      <c r="F65" s="43"/>
      <c r="G65" s="43"/>
      <c r="H65" s="43"/>
      <c r="I65" s="43"/>
      <c r="J65" s="43"/>
      <c r="K65" s="39"/>
      <c r="L65" s="39"/>
      <c r="M65" s="2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>
      <c r="B66" s="43"/>
      <c r="C66" s="43"/>
      <c r="D66" s="43"/>
      <c r="E66" s="43"/>
      <c r="F66" s="43"/>
      <c r="G66" s="43"/>
      <c r="H66" s="43"/>
      <c r="I66" s="43"/>
      <c r="J66" s="43"/>
      <c r="K66" s="39"/>
      <c r="L66" s="39"/>
      <c r="M66" s="20"/>
    </row>
    <row r="67">
      <c r="B67" s="43"/>
      <c r="C67" s="43"/>
      <c r="D67" s="43"/>
      <c r="E67" s="43"/>
      <c r="F67" s="43"/>
      <c r="G67" s="43"/>
      <c r="H67" s="43"/>
      <c r="I67" s="43"/>
      <c r="J67" s="43"/>
      <c r="K67" s="39"/>
      <c r="L67" s="39"/>
      <c r="M67" s="20"/>
    </row>
    <row r="68">
      <c r="B68" s="43"/>
      <c r="C68" s="43"/>
      <c r="D68" s="43"/>
      <c r="E68" s="43"/>
      <c r="F68" s="43"/>
      <c r="G68" s="43"/>
      <c r="H68" s="43"/>
      <c r="I68" s="43"/>
      <c r="J68" s="43"/>
      <c r="K68" s="39"/>
      <c r="L68" s="39"/>
      <c r="M68" s="20"/>
    </row>
    <row r="69">
      <c r="B69" s="43"/>
      <c r="C69" s="43"/>
      <c r="D69" s="43"/>
      <c r="E69" s="43"/>
      <c r="F69" s="43"/>
      <c r="G69" s="43"/>
      <c r="H69" s="43"/>
      <c r="I69" s="43"/>
      <c r="J69" s="43"/>
      <c r="K69" s="39"/>
      <c r="L69" s="39"/>
      <c r="M69" s="20"/>
    </row>
    <row r="70">
      <c r="B70" s="43"/>
      <c r="C70" s="43"/>
      <c r="D70" s="43"/>
      <c r="E70" s="43"/>
      <c r="F70" s="43"/>
      <c r="G70" s="43"/>
      <c r="H70" s="43"/>
      <c r="I70" s="43"/>
      <c r="J70" s="43"/>
      <c r="K70" s="39"/>
      <c r="L70" s="39"/>
      <c r="M70" s="20"/>
    </row>
    <row r="71">
      <c r="B71" s="43"/>
      <c r="C71" s="43"/>
      <c r="D71" s="43"/>
      <c r="E71" s="43"/>
      <c r="F71" s="43"/>
      <c r="G71" s="43"/>
      <c r="H71" s="43"/>
      <c r="I71" s="43"/>
      <c r="J71" s="43"/>
      <c r="K71" s="39"/>
      <c r="L71" s="39"/>
      <c r="M71" s="20"/>
    </row>
    <row r="72">
      <c r="B72" s="43"/>
      <c r="C72" s="43"/>
      <c r="D72" s="43"/>
      <c r="E72" s="43"/>
      <c r="F72" s="43"/>
      <c r="G72" s="43"/>
      <c r="H72" s="43"/>
      <c r="I72" s="43"/>
      <c r="J72" s="43"/>
      <c r="K72" s="39"/>
      <c r="L72" s="39"/>
      <c r="M72" s="20"/>
    </row>
    <row r="73">
      <c r="B73" s="43"/>
      <c r="C73" s="43"/>
      <c r="D73" s="43"/>
      <c r="E73" s="43"/>
      <c r="F73" s="43"/>
      <c r="G73" s="43"/>
      <c r="H73" s="43"/>
      <c r="I73" s="39"/>
      <c r="J73" s="39"/>
      <c r="K73" s="39"/>
      <c r="L73" s="39"/>
      <c r="M73" s="20"/>
    </row>
    <row r="74">
      <c r="B74" s="43"/>
      <c r="C74" s="43"/>
      <c r="D74" s="43"/>
      <c r="E74" s="43"/>
      <c r="F74" s="43"/>
      <c r="G74" s="43"/>
      <c r="H74" s="43"/>
      <c r="I74" s="39"/>
      <c r="J74" s="39"/>
      <c r="K74" s="39"/>
      <c r="L74" s="39"/>
      <c r="M74" s="20"/>
    </row>
    <row r="75">
      <c r="B75" s="43"/>
      <c r="C75" s="43"/>
      <c r="D75" s="43"/>
      <c r="E75" s="43"/>
      <c r="F75" s="43"/>
      <c r="G75" s="43"/>
      <c r="H75" s="43"/>
      <c r="I75" s="39"/>
      <c r="J75" s="39"/>
      <c r="K75" s="39"/>
      <c r="L75" s="39"/>
      <c r="M75" s="20"/>
    </row>
    <row r="76">
      <c r="B76" s="43"/>
      <c r="C76" s="43"/>
      <c r="D76" s="43"/>
      <c r="E76" s="43"/>
      <c r="F76" s="43"/>
      <c r="G76" s="43"/>
      <c r="H76" s="43"/>
      <c r="I76" s="39"/>
      <c r="J76" s="39"/>
      <c r="K76" s="39"/>
      <c r="L76" s="39"/>
      <c r="M76" s="20"/>
    </row>
    <row r="77">
      <c r="B77" s="43"/>
      <c r="C77" s="43"/>
      <c r="D77" s="43"/>
      <c r="E77" s="43"/>
      <c r="F77" s="43"/>
      <c r="G77" s="43"/>
      <c r="H77" s="43"/>
      <c r="I77" s="39"/>
      <c r="J77" s="39"/>
      <c r="K77" s="39"/>
      <c r="L77" s="39"/>
      <c r="M77" s="20"/>
    </row>
    <row r="78">
      <c r="B78" s="43"/>
      <c r="C78" s="43"/>
      <c r="D78" s="43"/>
      <c r="E78" s="43"/>
      <c r="F78" s="43"/>
      <c r="G78" s="43"/>
      <c r="H78" s="43"/>
      <c r="I78" s="39"/>
      <c r="J78" s="39"/>
      <c r="K78" s="39"/>
      <c r="L78" s="39"/>
      <c r="M78" s="20"/>
    </row>
    <row r="79">
      <c r="B79" s="43"/>
      <c r="C79" s="43"/>
      <c r="D79" s="43"/>
      <c r="E79" s="43"/>
      <c r="F79" s="43"/>
      <c r="G79" s="43"/>
      <c r="H79" s="43"/>
      <c r="I79" s="39"/>
      <c r="J79" s="39"/>
      <c r="K79" s="39"/>
      <c r="L79" s="39"/>
      <c r="M79" s="20"/>
    </row>
    <row r="80">
      <c r="B80" s="43"/>
      <c r="C80" s="43"/>
      <c r="D80" s="43"/>
      <c r="E80" s="43"/>
      <c r="F80" s="43"/>
      <c r="G80" s="43"/>
      <c r="H80" s="43"/>
      <c r="I80" s="39"/>
      <c r="J80" s="39"/>
      <c r="K80" s="39"/>
      <c r="L80" s="39"/>
      <c r="M80" s="20"/>
    </row>
    <row r="81">
      <c r="B81" s="43"/>
      <c r="C81" s="43"/>
      <c r="D81" s="43"/>
      <c r="E81" s="43"/>
      <c r="F81" s="43"/>
      <c r="G81" s="39"/>
      <c r="H81" s="39"/>
      <c r="I81" s="39"/>
      <c r="J81" s="39"/>
      <c r="K81" s="39"/>
      <c r="L81" s="39"/>
      <c r="M81" s="20"/>
    </row>
    <row r="82">
      <c r="B82" s="43"/>
      <c r="C82" s="43"/>
      <c r="D82" s="43"/>
      <c r="E82" s="43"/>
      <c r="F82" s="43"/>
      <c r="G82" s="39"/>
      <c r="H82" s="39"/>
      <c r="I82" s="39"/>
      <c r="J82" s="39"/>
      <c r="K82" s="39"/>
      <c r="L82" s="39"/>
      <c r="M82" s="20"/>
    </row>
    <row r="83">
      <c r="B83" s="43"/>
      <c r="C83" s="43"/>
      <c r="D83" s="43"/>
      <c r="E83" s="43"/>
      <c r="F83" s="43"/>
      <c r="G83" s="39"/>
      <c r="H83" s="39"/>
      <c r="I83" s="39"/>
      <c r="J83" s="39"/>
      <c r="K83" s="39"/>
      <c r="L83" s="39"/>
      <c r="M83" s="20"/>
    </row>
    <row r="84">
      <c r="B84" s="43"/>
      <c r="C84" s="43"/>
      <c r="D84" s="43"/>
      <c r="E84" s="43"/>
      <c r="F84" s="43"/>
      <c r="G84" s="39"/>
      <c r="H84" s="39"/>
      <c r="I84" s="39"/>
      <c r="J84" s="39"/>
      <c r="K84" s="39"/>
      <c r="L84" s="39"/>
      <c r="M84" s="20"/>
    </row>
    <row r="85">
      <c r="B85" s="43"/>
      <c r="C85" s="43"/>
      <c r="D85" s="43"/>
      <c r="E85" s="43"/>
      <c r="F85" s="43"/>
      <c r="G85" s="39"/>
      <c r="H85" s="39"/>
      <c r="I85" s="39"/>
      <c r="J85" s="39"/>
      <c r="K85" s="39"/>
      <c r="L85" s="39"/>
      <c r="M85" s="20"/>
    </row>
    <row r="86">
      <c r="B86" s="43"/>
      <c r="C86" s="43"/>
      <c r="D86" s="43"/>
      <c r="E86" s="43"/>
      <c r="F86" s="43"/>
      <c r="G86" s="39"/>
      <c r="H86" s="39"/>
      <c r="I86" s="39"/>
      <c r="J86" s="39"/>
      <c r="K86" s="39"/>
      <c r="L86" s="39"/>
      <c r="M86" s="20"/>
    </row>
    <row r="87">
      <c r="B87" s="43"/>
      <c r="C87" s="43"/>
      <c r="D87" s="43"/>
      <c r="E87" s="43"/>
      <c r="F87" s="43"/>
      <c r="G87" s="39"/>
      <c r="H87" s="39"/>
      <c r="I87" s="39"/>
      <c r="J87" s="39"/>
      <c r="K87" s="39"/>
      <c r="L87" s="39"/>
      <c r="M87" s="20"/>
    </row>
    <row r="88">
      <c r="B88" s="43"/>
      <c r="C88" s="43"/>
      <c r="D88" s="43"/>
      <c r="E88" s="43"/>
      <c r="F88" s="43"/>
      <c r="G88" s="39"/>
      <c r="H88" s="39"/>
      <c r="I88" s="39"/>
      <c r="J88" s="39"/>
      <c r="K88" s="39"/>
      <c r="L88" s="39"/>
      <c r="M88" s="20"/>
    </row>
    <row r="89">
      <c r="B89" s="43"/>
      <c r="C89" s="43"/>
      <c r="D89" s="43"/>
      <c r="E89" s="43"/>
      <c r="F89" s="43"/>
      <c r="G89" s="39"/>
      <c r="H89" s="39"/>
      <c r="I89" s="39"/>
      <c r="J89" s="39"/>
      <c r="K89" s="39"/>
      <c r="L89" s="39"/>
      <c r="M89" s="20"/>
    </row>
    <row r="90">
      <c r="B90" s="43"/>
      <c r="C90" s="43"/>
      <c r="D90" s="43"/>
      <c r="E90" s="43"/>
      <c r="F90" s="43"/>
      <c r="G90" s="39"/>
      <c r="H90" s="39"/>
      <c r="I90" s="39"/>
      <c r="J90" s="39"/>
      <c r="K90" s="39"/>
      <c r="L90" s="39"/>
      <c r="M90" s="20"/>
    </row>
    <row r="91">
      <c r="B91" s="43"/>
      <c r="C91" s="43"/>
      <c r="D91" s="43"/>
      <c r="E91" s="43"/>
      <c r="F91" s="43"/>
      <c r="G91" s="39"/>
      <c r="H91" s="39"/>
      <c r="I91" s="39"/>
      <c r="J91" s="39"/>
      <c r="K91" s="39"/>
      <c r="L91" s="39"/>
      <c r="M91" s="20"/>
    </row>
    <row r="92">
      <c r="B92" s="43"/>
      <c r="C92" s="43"/>
      <c r="D92" s="43"/>
      <c r="E92" s="43"/>
      <c r="F92" s="43"/>
      <c r="G92" s="39"/>
      <c r="H92" s="39"/>
      <c r="I92" s="39"/>
      <c r="J92" s="39"/>
      <c r="K92" s="39"/>
      <c r="L92" s="39"/>
      <c r="M92" s="20"/>
    </row>
    <row r="93">
      <c r="B93" s="43"/>
      <c r="C93" s="43"/>
      <c r="D93" s="43"/>
      <c r="E93" s="43"/>
      <c r="F93" s="43"/>
      <c r="G93" s="39"/>
      <c r="H93" s="39"/>
      <c r="I93" s="39"/>
      <c r="J93" s="39"/>
      <c r="K93" s="39"/>
      <c r="L93" s="39"/>
      <c r="M93" s="20"/>
    </row>
    <row r="94">
      <c r="B94" s="43"/>
      <c r="C94" s="43"/>
      <c r="D94" s="43"/>
      <c r="E94" s="43"/>
      <c r="F94" s="43"/>
      <c r="G94" s="39"/>
      <c r="H94" s="39"/>
      <c r="I94" s="39"/>
      <c r="J94" s="39"/>
      <c r="K94" s="39"/>
      <c r="L94" s="39"/>
      <c r="M94" s="20"/>
    </row>
    <row r="95">
      <c r="B95" s="43"/>
      <c r="C95" s="43"/>
      <c r="D95" s="43"/>
      <c r="E95" s="43"/>
      <c r="F95" s="43"/>
      <c r="G95" s="39"/>
      <c r="H95" s="39"/>
      <c r="I95" s="39"/>
      <c r="J95" s="39"/>
      <c r="K95" s="39"/>
      <c r="L95" s="39"/>
      <c r="M95" s="20"/>
    </row>
    <row r="96">
      <c r="B96" s="43"/>
      <c r="C96" s="43"/>
      <c r="D96" s="43"/>
      <c r="E96" s="43"/>
      <c r="F96" s="43"/>
      <c r="G96" s="39"/>
      <c r="H96" s="39"/>
      <c r="I96" s="39"/>
      <c r="J96" s="39"/>
      <c r="K96" s="39"/>
      <c r="L96" s="39"/>
      <c r="M96" s="20"/>
    </row>
    <row r="97">
      <c r="B97" s="43"/>
      <c r="C97" s="43"/>
      <c r="D97" s="43"/>
      <c r="E97" s="39"/>
      <c r="F97" s="43"/>
      <c r="G97" s="39"/>
      <c r="H97" s="39"/>
      <c r="I97" s="39"/>
      <c r="J97" s="39"/>
      <c r="K97" s="39"/>
      <c r="L97" s="39"/>
      <c r="M97" s="20"/>
    </row>
    <row r="98">
      <c r="B98" s="43"/>
      <c r="C98" s="43"/>
      <c r="D98" s="43"/>
      <c r="E98" s="39"/>
      <c r="F98" s="43"/>
      <c r="G98" s="39"/>
      <c r="H98" s="39"/>
      <c r="I98" s="39"/>
      <c r="J98" s="39"/>
      <c r="K98" s="39"/>
      <c r="L98" s="39"/>
      <c r="M98" s="20"/>
    </row>
    <row r="99">
      <c r="B99" s="43"/>
      <c r="C99" s="43"/>
      <c r="D99" s="43"/>
      <c r="E99" s="39"/>
      <c r="F99" s="43"/>
      <c r="G99" s="39"/>
      <c r="H99" s="39"/>
      <c r="I99" s="39"/>
      <c r="J99" s="39"/>
      <c r="K99" s="39"/>
      <c r="L99" s="39"/>
      <c r="M99" s="20"/>
    </row>
    <row r="100">
      <c r="B100" s="43"/>
      <c r="C100" s="43"/>
      <c r="D100" s="43"/>
      <c r="E100" s="39"/>
      <c r="F100" s="43"/>
      <c r="G100" s="39"/>
      <c r="H100" s="39"/>
      <c r="I100" s="39"/>
      <c r="J100" s="39"/>
      <c r="K100" s="39"/>
      <c r="L100" s="39"/>
      <c r="M100" s="20"/>
    </row>
    <row r="101">
      <c r="B101" s="43"/>
      <c r="C101" s="43"/>
      <c r="D101" s="43"/>
      <c r="E101" s="39"/>
      <c r="F101" s="43"/>
      <c r="G101" s="39"/>
      <c r="H101" s="39"/>
      <c r="I101" s="39"/>
      <c r="J101" s="39"/>
      <c r="K101" s="39"/>
      <c r="L101" s="39"/>
      <c r="M101" s="20"/>
    </row>
    <row r="102">
      <c r="B102" s="43"/>
      <c r="C102" s="43"/>
      <c r="D102" s="43"/>
      <c r="E102" s="39"/>
      <c r="F102" s="43"/>
      <c r="G102" s="39"/>
      <c r="H102" s="39"/>
      <c r="I102" s="39"/>
      <c r="J102" s="39"/>
      <c r="K102" s="39"/>
      <c r="L102" s="39"/>
      <c r="M102" s="20"/>
    </row>
    <row r="103">
      <c r="B103" s="43"/>
      <c r="C103" s="43"/>
      <c r="D103" s="43"/>
      <c r="E103" s="39"/>
      <c r="F103" s="43"/>
      <c r="G103" s="39"/>
      <c r="H103" s="39"/>
      <c r="I103" s="39"/>
      <c r="J103" s="39"/>
      <c r="K103" s="39"/>
      <c r="L103" s="39"/>
      <c r="M103" s="20"/>
    </row>
    <row r="104">
      <c r="B104" s="43"/>
      <c r="C104" s="43"/>
      <c r="D104" s="43"/>
      <c r="E104" s="39"/>
      <c r="F104" s="43"/>
      <c r="G104" s="39"/>
      <c r="H104" s="39"/>
      <c r="I104" s="39"/>
      <c r="J104" s="39"/>
      <c r="K104" s="39"/>
      <c r="L104" s="39"/>
      <c r="M104" s="20"/>
    </row>
    <row r="10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20"/>
    </row>
    <row r="106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20"/>
    </row>
    <row r="107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20"/>
    </row>
    <row r="108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20"/>
    </row>
    <row r="109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20"/>
    </row>
    <row r="110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20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2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2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2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2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2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2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2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2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2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2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2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2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2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2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2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2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2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2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2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2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2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2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2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2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2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2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2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2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2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2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2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2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2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2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2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2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2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2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2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2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2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2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2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2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2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2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2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2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2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2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2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2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2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2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2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2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2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2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2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2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2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2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2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2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2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2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2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2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2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2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2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2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2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2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2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2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2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2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2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2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2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2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2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2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2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2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2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2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2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2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2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2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2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2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2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2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2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2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2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2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2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2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2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2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2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2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2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2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2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2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2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2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2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2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2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2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2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2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2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2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2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2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2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2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2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2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2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2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2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2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2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2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2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2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2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2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2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2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2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2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2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2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2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2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2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2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2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2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2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2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2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2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2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2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2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2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2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2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2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2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2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2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2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2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2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2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2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2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2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2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2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2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2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2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2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2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2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2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2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2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2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2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2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2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2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2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2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2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2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2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2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2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2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2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2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2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2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2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2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2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2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2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2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2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2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2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2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2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2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2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2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2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2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2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2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2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2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2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2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2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2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2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2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2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2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2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2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2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2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2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2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2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2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2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2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2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2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2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2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2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2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2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2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2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2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2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2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2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2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2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2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2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2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2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2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2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2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2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2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2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2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2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2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2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2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2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2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2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2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2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2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2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2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2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2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2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2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2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2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2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2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2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2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2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2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2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2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2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2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2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2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2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2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2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2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2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2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2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2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2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2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2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2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2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2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2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2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2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2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2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2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2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2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2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2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2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2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2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2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2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2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2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2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2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2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2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2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2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2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2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2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2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2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2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2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2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2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2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2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2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2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2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2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2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2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2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2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2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2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2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2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2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2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2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2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2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2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2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2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2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2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2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2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2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2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2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2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2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2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2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2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2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2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2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2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2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2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2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2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2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2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2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2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2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2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2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2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2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2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2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2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2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2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2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2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2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2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2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2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2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2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2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2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2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2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2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2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2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2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2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2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2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2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2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2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2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2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2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2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2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2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2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2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2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2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2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2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2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2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2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2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2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2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2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2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2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2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2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2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2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2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2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2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2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2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2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2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2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2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2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2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2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2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2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2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2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2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2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2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2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2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2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2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2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2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2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2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2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2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2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2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2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2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2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2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2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2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2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2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2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2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2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2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2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2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2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2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2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2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2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2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2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2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2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2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2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2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2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2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2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2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2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2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2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2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2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2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2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2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2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2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2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2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2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2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2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2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2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2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2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2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2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2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2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2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2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2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2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2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2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2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2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2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2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2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2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2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2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2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2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2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2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2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2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2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2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2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2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2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2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2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2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2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2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2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2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2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2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2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2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2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2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2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2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2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2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2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2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2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2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2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2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2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2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2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2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2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2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2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2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2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2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2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2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2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2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2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2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2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2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2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2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2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2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2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2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2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2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2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2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2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2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2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2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2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2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2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2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2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2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2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2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2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2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2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2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2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2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2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2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2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2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2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2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2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2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2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2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2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2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2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2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2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2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2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2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2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2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2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2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2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2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2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2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2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2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2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2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2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2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2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2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2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2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2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2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2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2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2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2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2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2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2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2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2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2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2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2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2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2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2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2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2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2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2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2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2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2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2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2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2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2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2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2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2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2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2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2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2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2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2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2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2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2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2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2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2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2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2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2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2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2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2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2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2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2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2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2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2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2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2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2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2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2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2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2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2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2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2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2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2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2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2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2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2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2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2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2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2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2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2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2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2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2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2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2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2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2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2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2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2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2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2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2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2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2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2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2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2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2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2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2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2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2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2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2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2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2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2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2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2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2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2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2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2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2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2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2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2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2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2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2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2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2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2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2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2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2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2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2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2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2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2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2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2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2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2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2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2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2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2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2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2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2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2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2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2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2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2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2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2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2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2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2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2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2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2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2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2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2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2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2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2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2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2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2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2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2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2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2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2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2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2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2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2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2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2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2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2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2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2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2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2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2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2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2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2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2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2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2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2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2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2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2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2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2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2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2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2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2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2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2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2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2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2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2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2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2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2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2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2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2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2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2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2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2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2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2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2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2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2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2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2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2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2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2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2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2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2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2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2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2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2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2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2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2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2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2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2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2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2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2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2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</row>
    <row r="1004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2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</row>
    <row r="1005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2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</row>
    <row r="1006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2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</row>
    <row r="1007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2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</row>
    <row r="1008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2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</row>
    <row r="1009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2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</row>
    <row r="1010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2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</row>
    <row r="1011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2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</row>
    <row r="101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2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</row>
    <row r="1013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2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</row>
    <row r="1014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2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</row>
    <row r="1015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2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  <c r="AC1015" s="39"/>
    </row>
    <row r="1016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2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  <c r="AC1016" s="39"/>
    </row>
    <row r="1017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2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  <c r="AC1017" s="39"/>
    </row>
    <row r="1018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2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  <c r="AC1018" s="39"/>
    </row>
    <row r="1019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2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  <c r="AC1019" s="39"/>
    </row>
    <row r="1020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2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  <c r="AC1020" s="39"/>
    </row>
    <row r="1021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2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  <c r="AC1021" s="39"/>
    </row>
    <row r="1022">
      <c r="A1022" s="39"/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2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  <c r="AC1022" s="39"/>
    </row>
    <row r="1023">
      <c r="A1023" s="39"/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2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</row>
    <row r="1024">
      <c r="A1024" s="39"/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2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</row>
    <row r="1025">
      <c r="A1025" s="39"/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2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</row>
    <row r="1026">
      <c r="A1026" s="39"/>
      <c r="B1026" s="39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2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</row>
    <row r="1027">
      <c r="A1027" s="39"/>
      <c r="B1027" s="39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2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</row>
    <row r="1028">
      <c r="A1028" s="39"/>
      <c r="B1028" s="39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2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</row>
    <row r="1029">
      <c r="A1029" s="39"/>
      <c r="B1029" s="3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2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</row>
    <row r="1030">
      <c r="A1030" s="39"/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2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  <c r="AC1030" s="39"/>
    </row>
    <row r="1031">
      <c r="A1031" s="39"/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2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  <c r="AC1031" s="39"/>
    </row>
    <row r="1032">
      <c r="A1032" s="39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2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39"/>
    </row>
    <row r="1033">
      <c r="A1033" s="39"/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2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  <c r="AC1033" s="39"/>
    </row>
    <row r="1034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2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  <c r="AC1034" s="39"/>
    </row>
    <row r="1035">
      <c r="A1035" s="39"/>
      <c r="B1035" s="39"/>
      <c r="C1035" s="39"/>
      <c r="D1035" s="39"/>
      <c r="E1035" s="39"/>
      <c r="F1035" s="39"/>
      <c r="G1035" s="39"/>
      <c r="H1035" s="39"/>
      <c r="I1035" s="39"/>
      <c r="J1035" s="39"/>
      <c r="K1035" s="39"/>
      <c r="L1035" s="39"/>
      <c r="M1035" s="2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  <c r="AB1035" s="39"/>
      <c r="AC1035" s="39"/>
    </row>
    <row r="1036">
      <c r="A1036" s="39"/>
      <c r="B1036" s="39"/>
      <c r="C1036" s="39"/>
      <c r="D1036" s="39"/>
      <c r="E1036" s="39"/>
      <c r="F1036" s="39"/>
      <c r="G1036" s="39"/>
      <c r="H1036" s="39"/>
      <c r="I1036" s="39"/>
      <c r="J1036" s="39"/>
      <c r="K1036" s="39"/>
      <c r="L1036" s="39"/>
      <c r="M1036" s="2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  <c r="AC1036" s="39"/>
    </row>
    <row r="1037">
      <c r="A1037" s="39"/>
      <c r="B1037" s="39"/>
      <c r="C1037" s="39"/>
      <c r="D1037" s="39"/>
      <c r="E1037" s="39"/>
      <c r="F1037" s="39"/>
      <c r="G1037" s="39"/>
      <c r="H1037" s="39"/>
      <c r="I1037" s="39"/>
      <c r="J1037" s="39"/>
      <c r="K1037" s="39"/>
      <c r="L1037" s="39"/>
      <c r="M1037" s="2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  <c r="AB1037" s="39"/>
      <c r="AC1037" s="39"/>
    </row>
    <row r="1038">
      <c r="A1038" s="39"/>
      <c r="B1038" s="39"/>
      <c r="C1038" s="39"/>
      <c r="D1038" s="39"/>
      <c r="E1038" s="39"/>
      <c r="F1038" s="39"/>
      <c r="G1038" s="39"/>
      <c r="H1038" s="39"/>
      <c r="I1038" s="39"/>
      <c r="J1038" s="39"/>
      <c r="K1038" s="39"/>
      <c r="L1038" s="39"/>
      <c r="M1038" s="2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  <c r="AB1038" s="39"/>
      <c r="AC1038" s="39"/>
    </row>
    <row r="1039">
      <c r="A1039" s="39"/>
      <c r="B1039" s="39"/>
      <c r="C1039" s="39"/>
      <c r="D1039" s="39"/>
      <c r="E1039" s="39"/>
      <c r="F1039" s="39"/>
      <c r="G1039" s="39"/>
      <c r="H1039" s="39"/>
      <c r="I1039" s="39"/>
      <c r="J1039" s="39"/>
      <c r="K1039" s="39"/>
      <c r="L1039" s="39"/>
      <c r="M1039" s="2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  <c r="AB1039" s="39"/>
      <c r="AC1039" s="39"/>
    </row>
    <row r="1040">
      <c r="A1040" s="39"/>
      <c r="B1040" s="39"/>
      <c r="C1040" s="39"/>
      <c r="D1040" s="39"/>
      <c r="E1040" s="39"/>
      <c r="F1040" s="39"/>
      <c r="G1040" s="39"/>
      <c r="H1040" s="39"/>
      <c r="I1040" s="39"/>
      <c r="J1040" s="39"/>
      <c r="K1040" s="39"/>
      <c r="L1040" s="39"/>
      <c r="M1040" s="2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  <c r="AB1040" s="39"/>
      <c r="AC1040" s="39"/>
    </row>
    <row r="1041">
      <c r="A1041" s="39"/>
      <c r="B1041" s="39"/>
      <c r="C1041" s="39"/>
      <c r="D1041" s="39"/>
      <c r="E1041" s="39"/>
      <c r="F1041" s="39"/>
      <c r="G1041" s="39"/>
      <c r="H1041" s="39"/>
      <c r="I1041" s="39"/>
      <c r="J1041" s="39"/>
      <c r="K1041" s="39"/>
      <c r="L1041" s="39"/>
      <c r="M1041" s="2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  <c r="AB1041" s="39"/>
      <c r="AC1041" s="39"/>
    </row>
    <row r="1042">
      <c r="A1042" s="39"/>
      <c r="B1042" s="39"/>
      <c r="C1042" s="39"/>
      <c r="D1042" s="39"/>
      <c r="E1042" s="39"/>
      <c r="F1042" s="39"/>
      <c r="G1042" s="39"/>
      <c r="H1042" s="39"/>
      <c r="I1042" s="39"/>
      <c r="J1042" s="39"/>
      <c r="K1042" s="39"/>
      <c r="L1042" s="39"/>
      <c r="M1042" s="2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  <c r="AB1042" s="39"/>
      <c r="AC1042" s="39"/>
    </row>
    <row r="1043">
      <c r="A1043" s="39"/>
      <c r="B1043" s="39"/>
      <c r="C1043" s="39"/>
      <c r="D1043" s="39"/>
      <c r="E1043" s="39"/>
      <c r="F1043" s="39"/>
      <c r="G1043" s="39"/>
      <c r="H1043" s="39"/>
      <c r="I1043" s="39"/>
      <c r="J1043" s="39"/>
      <c r="K1043" s="39"/>
      <c r="L1043" s="39"/>
      <c r="M1043" s="29"/>
      <c r="N1043" s="39"/>
      <c r="O1043" s="39"/>
      <c r="P1043" s="39"/>
      <c r="Q1043" s="39"/>
      <c r="R1043" s="39"/>
      <c r="S1043" s="39"/>
      <c r="T1043" s="39"/>
      <c r="U1043" s="39"/>
      <c r="V1043" s="39"/>
      <c r="W1043" s="39"/>
      <c r="X1043" s="39"/>
      <c r="Y1043" s="39"/>
      <c r="Z1043" s="39"/>
      <c r="AA1043" s="39"/>
      <c r="AB1043" s="39"/>
      <c r="AC1043" s="39"/>
    </row>
    <row r="1044">
      <c r="A1044" s="39"/>
      <c r="B1044" s="39"/>
      <c r="C1044" s="39"/>
      <c r="D1044" s="39"/>
      <c r="E1044" s="39"/>
      <c r="F1044" s="39"/>
      <c r="G1044" s="39"/>
      <c r="H1044" s="39"/>
      <c r="I1044" s="39"/>
      <c r="J1044" s="39"/>
      <c r="K1044" s="39"/>
      <c r="L1044" s="39"/>
      <c r="M1044" s="2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39"/>
      <c r="AC1044" s="39"/>
    </row>
    <row r="1045">
      <c r="A1045" s="39"/>
      <c r="B1045" s="39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29"/>
      <c r="N1045" s="39"/>
      <c r="O1045" s="39"/>
      <c r="P1045" s="39"/>
      <c r="Q1045" s="39"/>
      <c r="R1045" s="39"/>
      <c r="S1045" s="39"/>
      <c r="T1045" s="39"/>
      <c r="U1045" s="39"/>
      <c r="V1045" s="39"/>
      <c r="W1045" s="39"/>
      <c r="X1045" s="39"/>
      <c r="Y1045" s="39"/>
      <c r="Z1045" s="39"/>
      <c r="AA1045" s="39"/>
      <c r="AB1045" s="39"/>
      <c r="AC1045" s="39"/>
    </row>
    <row r="1046">
      <c r="A1046" s="39"/>
      <c r="B1046" s="39"/>
      <c r="C1046" s="39"/>
      <c r="D1046" s="39"/>
      <c r="E1046" s="39"/>
      <c r="F1046" s="39"/>
      <c r="G1046" s="39"/>
      <c r="H1046" s="39"/>
      <c r="I1046" s="39"/>
      <c r="J1046" s="39"/>
      <c r="K1046" s="39"/>
      <c r="L1046" s="39"/>
      <c r="M1046" s="29"/>
      <c r="N1046" s="39"/>
      <c r="O1046" s="39"/>
      <c r="P1046" s="39"/>
      <c r="Q1046" s="39"/>
      <c r="R1046" s="39"/>
      <c r="S1046" s="39"/>
      <c r="T1046" s="39"/>
      <c r="U1046" s="39"/>
      <c r="V1046" s="39"/>
      <c r="W1046" s="39"/>
      <c r="X1046" s="39"/>
      <c r="Y1046" s="39"/>
      <c r="Z1046" s="39"/>
      <c r="AA1046" s="39"/>
      <c r="AB1046" s="39"/>
      <c r="AC1046" s="39"/>
    </row>
    <row r="1047">
      <c r="A1047" s="39"/>
      <c r="B1047" s="39"/>
      <c r="C1047" s="39"/>
      <c r="D1047" s="39"/>
      <c r="E1047" s="39"/>
      <c r="F1047" s="39"/>
      <c r="G1047" s="39"/>
      <c r="H1047" s="39"/>
      <c r="I1047" s="39"/>
      <c r="J1047" s="39"/>
      <c r="K1047" s="39"/>
      <c r="L1047" s="39"/>
      <c r="M1047" s="29"/>
      <c r="N1047" s="39"/>
      <c r="O1047" s="39"/>
      <c r="P1047" s="39"/>
      <c r="Q1047" s="39"/>
      <c r="R1047" s="39"/>
      <c r="S1047" s="39"/>
      <c r="T1047" s="39"/>
      <c r="U1047" s="39"/>
      <c r="V1047" s="39"/>
      <c r="W1047" s="39"/>
      <c r="X1047" s="39"/>
      <c r="Y1047" s="39"/>
      <c r="Z1047" s="39"/>
      <c r="AA1047" s="39"/>
      <c r="AB1047" s="39"/>
      <c r="AC1047" s="39"/>
    </row>
    <row r="1048">
      <c r="A1048" s="39"/>
      <c r="B1048" s="39"/>
      <c r="C1048" s="39"/>
      <c r="D1048" s="39"/>
      <c r="E1048" s="39"/>
      <c r="F1048" s="39"/>
      <c r="G1048" s="39"/>
      <c r="H1048" s="39"/>
      <c r="I1048" s="39"/>
      <c r="J1048" s="39"/>
      <c r="K1048" s="39"/>
      <c r="L1048" s="39"/>
      <c r="M1048" s="29"/>
      <c r="N1048" s="39"/>
      <c r="O1048" s="39"/>
      <c r="P1048" s="39"/>
      <c r="Q1048" s="39"/>
      <c r="R1048" s="39"/>
      <c r="S1048" s="39"/>
      <c r="T1048" s="39"/>
      <c r="U1048" s="39"/>
      <c r="V1048" s="39"/>
      <c r="W1048" s="39"/>
      <c r="X1048" s="39"/>
      <c r="Y1048" s="39"/>
      <c r="Z1048" s="39"/>
      <c r="AA1048" s="39"/>
      <c r="AB1048" s="39"/>
      <c r="AC1048" s="39"/>
    </row>
    <row r="1049">
      <c r="A1049" s="39"/>
      <c r="B1049" s="39"/>
      <c r="C1049" s="39"/>
      <c r="D1049" s="39"/>
      <c r="E1049" s="39"/>
      <c r="F1049" s="39"/>
      <c r="G1049" s="39"/>
      <c r="H1049" s="39"/>
      <c r="I1049" s="39"/>
      <c r="J1049" s="39"/>
      <c r="K1049" s="39"/>
      <c r="L1049" s="39"/>
      <c r="M1049" s="29"/>
      <c r="N1049" s="39"/>
      <c r="O1049" s="39"/>
      <c r="P1049" s="39"/>
      <c r="Q1049" s="39"/>
      <c r="R1049" s="39"/>
      <c r="S1049" s="39"/>
      <c r="T1049" s="39"/>
      <c r="U1049" s="39"/>
      <c r="V1049" s="39"/>
      <c r="W1049" s="39"/>
      <c r="X1049" s="39"/>
      <c r="Y1049" s="39"/>
      <c r="Z1049" s="39"/>
      <c r="AA1049" s="39"/>
      <c r="AB1049" s="39"/>
      <c r="AC1049" s="39"/>
    </row>
    <row r="1050">
      <c r="A1050" s="39"/>
      <c r="B1050" s="39"/>
      <c r="C1050" s="39"/>
      <c r="D1050" s="39"/>
      <c r="E1050" s="39"/>
      <c r="F1050" s="39"/>
      <c r="G1050" s="39"/>
      <c r="H1050" s="39"/>
      <c r="I1050" s="39"/>
      <c r="J1050" s="39"/>
      <c r="K1050" s="39"/>
      <c r="L1050" s="39"/>
      <c r="M1050" s="29"/>
      <c r="N1050" s="39"/>
      <c r="O1050" s="39"/>
      <c r="P1050" s="39"/>
      <c r="Q1050" s="39"/>
      <c r="R1050" s="39"/>
      <c r="S1050" s="39"/>
      <c r="T1050" s="39"/>
      <c r="U1050" s="39"/>
      <c r="V1050" s="39"/>
      <c r="W1050" s="39"/>
      <c r="X1050" s="39"/>
      <c r="Y1050" s="39"/>
      <c r="Z1050" s="39"/>
      <c r="AA1050" s="39"/>
      <c r="AB1050" s="39"/>
      <c r="AC1050" s="39"/>
    </row>
    <row r="1051">
      <c r="A1051" s="39"/>
      <c r="B1051" s="39"/>
      <c r="C1051" s="39"/>
      <c r="D1051" s="39"/>
      <c r="E1051" s="39"/>
      <c r="F1051" s="39"/>
      <c r="G1051" s="39"/>
      <c r="H1051" s="39"/>
      <c r="I1051" s="39"/>
      <c r="J1051" s="39"/>
      <c r="K1051" s="39"/>
      <c r="L1051" s="39"/>
      <c r="M1051" s="2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</row>
    <row r="1052">
      <c r="A1052" s="39"/>
      <c r="B1052" s="39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29"/>
      <c r="N1052" s="39"/>
      <c r="O1052" s="39"/>
      <c r="P1052" s="39"/>
      <c r="Q1052" s="39"/>
      <c r="R1052" s="39"/>
      <c r="S1052" s="39"/>
      <c r="T1052" s="39"/>
      <c r="U1052" s="39"/>
      <c r="V1052" s="39"/>
      <c r="W1052" s="39"/>
      <c r="X1052" s="39"/>
      <c r="Y1052" s="39"/>
      <c r="Z1052" s="39"/>
      <c r="AA1052" s="39"/>
      <c r="AB1052" s="39"/>
      <c r="AC1052" s="39"/>
    </row>
    <row r="1053">
      <c r="A1053" s="39"/>
      <c r="B1053" s="39"/>
      <c r="C1053" s="39"/>
      <c r="D1053" s="39"/>
      <c r="E1053" s="39"/>
      <c r="F1053" s="39"/>
      <c r="G1053" s="39"/>
      <c r="H1053" s="39"/>
      <c r="I1053" s="39"/>
      <c r="J1053" s="39"/>
      <c r="K1053" s="39"/>
      <c r="L1053" s="39"/>
      <c r="M1053" s="2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</row>
    <row r="1054">
      <c r="A1054" s="39"/>
      <c r="B1054" s="39"/>
      <c r="C1054" s="39"/>
      <c r="D1054" s="39"/>
      <c r="E1054" s="39"/>
      <c r="F1054" s="39"/>
      <c r="G1054" s="39"/>
      <c r="H1054" s="39"/>
      <c r="I1054" s="39"/>
      <c r="J1054" s="39"/>
      <c r="K1054" s="39"/>
      <c r="L1054" s="39"/>
      <c r="M1054" s="2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</row>
    <row r="1055">
      <c r="A1055" s="39"/>
      <c r="B1055" s="39"/>
      <c r="C1055" s="39"/>
      <c r="D1055" s="39"/>
      <c r="E1055" s="39"/>
      <c r="F1055" s="39"/>
      <c r="G1055" s="39"/>
      <c r="H1055" s="39"/>
      <c r="I1055" s="39"/>
      <c r="J1055" s="39"/>
      <c r="K1055" s="39"/>
      <c r="L1055" s="39"/>
      <c r="M1055" s="2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</row>
    <row r="1056">
      <c r="A1056" s="39"/>
      <c r="B1056" s="39"/>
      <c r="C1056" s="39"/>
      <c r="D1056" s="39"/>
      <c r="E1056" s="39"/>
      <c r="F1056" s="39"/>
      <c r="G1056" s="39"/>
      <c r="H1056" s="39"/>
      <c r="I1056" s="39"/>
      <c r="J1056" s="39"/>
      <c r="K1056" s="39"/>
      <c r="L1056" s="39"/>
      <c r="M1056" s="2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</row>
    <row r="1057">
      <c r="A1057" s="39"/>
      <c r="B1057" s="39"/>
      <c r="C1057" s="39"/>
      <c r="D1057" s="39"/>
      <c r="E1057" s="39"/>
      <c r="F1057" s="39"/>
      <c r="G1057" s="39"/>
      <c r="H1057" s="39"/>
      <c r="I1057" s="39"/>
      <c r="J1057" s="39"/>
      <c r="K1057" s="39"/>
      <c r="L1057" s="39"/>
      <c r="M1057" s="2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</row>
    <row r="1058">
      <c r="A1058" s="39"/>
      <c r="B1058" s="39"/>
      <c r="C1058" s="39"/>
      <c r="D1058" s="39"/>
      <c r="E1058" s="39"/>
      <c r="F1058" s="39"/>
      <c r="G1058" s="39"/>
      <c r="H1058" s="39"/>
      <c r="I1058" s="39"/>
      <c r="J1058" s="39"/>
      <c r="K1058" s="39"/>
      <c r="L1058" s="39"/>
      <c r="M1058" s="2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</row>
    <row r="1059">
      <c r="A1059" s="39"/>
      <c r="B1059" s="39"/>
      <c r="C1059" s="39"/>
      <c r="D1059" s="39"/>
      <c r="E1059" s="39"/>
      <c r="F1059" s="39"/>
      <c r="G1059" s="39"/>
      <c r="H1059" s="39"/>
      <c r="I1059" s="39"/>
      <c r="J1059" s="39"/>
      <c r="K1059" s="39"/>
      <c r="L1059" s="39"/>
      <c r="M1059" s="2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</row>
    <row r="1060">
      <c r="A1060" s="39"/>
      <c r="B1060" s="39"/>
      <c r="C1060" s="39"/>
      <c r="D1060" s="39"/>
      <c r="E1060" s="39"/>
      <c r="F1060" s="39"/>
      <c r="G1060" s="39"/>
      <c r="H1060" s="39"/>
      <c r="I1060" s="39"/>
      <c r="J1060" s="39"/>
      <c r="K1060" s="39"/>
      <c r="L1060" s="39"/>
      <c r="M1060" s="2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</row>
    <row r="1061">
      <c r="A1061" s="39"/>
      <c r="B1061" s="39"/>
      <c r="C1061" s="39"/>
      <c r="D1061" s="39"/>
      <c r="E1061" s="39"/>
      <c r="F1061" s="39"/>
      <c r="G1061" s="39"/>
      <c r="H1061" s="39"/>
      <c r="I1061" s="39"/>
      <c r="J1061" s="39"/>
      <c r="K1061" s="39"/>
      <c r="L1061" s="39"/>
      <c r="M1061" s="2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</row>
    <row r="1062">
      <c r="A1062" s="39"/>
      <c r="B1062" s="39"/>
      <c r="C1062" s="39"/>
      <c r="D1062" s="39"/>
      <c r="E1062" s="39"/>
      <c r="F1062" s="39"/>
      <c r="G1062" s="39"/>
      <c r="H1062" s="39"/>
      <c r="I1062" s="39"/>
      <c r="J1062" s="39"/>
      <c r="K1062" s="39"/>
      <c r="L1062" s="39"/>
      <c r="M1062" s="2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</row>
    <row r="1063">
      <c r="A1063" s="39"/>
      <c r="B1063" s="39"/>
      <c r="C1063" s="39"/>
      <c r="D1063" s="39"/>
      <c r="E1063" s="39"/>
      <c r="F1063" s="39"/>
      <c r="G1063" s="39"/>
      <c r="H1063" s="39"/>
      <c r="I1063" s="39"/>
      <c r="J1063" s="39"/>
      <c r="K1063" s="39"/>
      <c r="L1063" s="39"/>
      <c r="M1063" s="2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</row>
    <row r="1064">
      <c r="A1064" s="39"/>
      <c r="B1064" s="39"/>
      <c r="C1064" s="39"/>
      <c r="D1064" s="39"/>
      <c r="E1064" s="39"/>
      <c r="F1064" s="39"/>
      <c r="G1064" s="39"/>
      <c r="H1064" s="39"/>
      <c r="I1064" s="39"/>
      <c r="J1064" s="39"/>
      <c r="K1064" s="39"/>
      <c r="L1064" s="39"/>
      <c r="M1064" s="2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</row>
    <row r="1065">
      <c r="A1065" s="39"/>
      <c r="B1065" s="39"/>
      <c r="C1065" s="39"/>
      <c r="D1065" s="39"/>
      <c r="E1065" s="39"/>
      <c r="F1065" s="39"/>
      <c r="G1065" s="39"/>
      <c r="H1065" s="39"/>
      <c r="I1065" s="39"/>
      <c r="J1065" s="39"/>
      <c r="K1065" s="39"/>
      <c r="L1065" s="39"/>
      <c r="M1065" s="2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63"/>
    <col customWidth="1" min="3" max="3" width="13.88"/>
    <col customWidth="1" min="4" max="4" width="12.0"/>
    <col customWidth="1" min="5" max="5" width="13.63"/>
    <col customWidth="1" min="6" max="6" width="12.13"/>
    <col customWidth="1" min="7" max="7" width="12.25"/>
    <col customWidth="1" min="8" max="8" width="13.25"/>
    <col customWidth="1" min="9" max="9" width="14.13"/>
    <col customWidth="1" min="10" max="10" width="10.63"/>
    <col customWidth="1" min="11" max="11" width="13.88"/>
    <col customWidth="1" min="12" max="12" width="12.88"/>
    <col customWidth="1" min="13" max="13" width="17.38"/>
    <col customWidth="1" min="14" max="14" width="6.88"/>
  </cols>
  <sheetData>
    <row r="1">
      <c r="A1" s="57"/>
      <c r="B1" s="58"/>
      <c r="C1" s="58" t="s">
        <v>134</v>
      </c>
      <c r="D1" s="59" t="s">
        <v>135</v>
      </c>
      <c r="E1" s="59" t="s">
        <v>136</v>
      </c>
      <c r="F1" s="59" t="s">
        <v>137</v>
      </c>
      <c r="G1" s="59" t="s">
        <v>138</v>
      </c>
      <c r="N1" s="20"/>
    </row>
    <row r="2">
      <c r="B2" s="60" t="s">
        <v>139</v>
      </c>
      <c r="C2" s="61">
        <f>Default_vs_FP!M46</f>
        <v>37</v>
      </c>
      <c r="D2" s="36">
        <f>Default_vs_FM!M46</f>
        <v>25</v>
      </c>
      <c r="E2" s="36">
        <f>Default_vs_TD!M46</f>
        <v>0</v>
      </c>
      <c r="F2" s="36">
        <f>Default_vs_FS!M46</f>
        <v>35</v>
      </c>
      <c r="G2" s="36">
        <f>Default_vs_RW!M46</f>
        <v>1</v>
      </c>
      <c r="I2" s="7" t="s">
        <v>140</v>
      </c>
      <c r="N2" s="20"/>
    </row>
    <row r="3">
      <c r="B3" s="60" t="s">
        <v>141</v>
      </c>
      <c r="C3" s="61">
        <f>Default_vs_FP!M47</f>
        <v>39</v>
      </c>
      <c r="D3" s="36">
        <f>Default_vs_FM!M47</f>
        <v>36</v>
      </c>
      <c r="E3" s="36">
        <f>Default_vs_TD!M47</f>
        <v>90</v>
      </c>
      <c r="F3" s="36">
        <f>Default_vs_FS!M47</f>
        <v>41</v>
      </c>
      <c r="G3" s="36">
        <f>Default_vs_RW!M47</f>
        <v>96</v>
      </c>
      <c r="H3" s="36"/>
      <c r="I3" s="7" t="s">
        <v>142</v>
      </c>
      <c r="K3" s="36"/>
      <c r="N3" s="20"/>
    </row>
    <row r="4">
      <c r="B4" s="60" t="s">
        <v>143</v>
      </c>
      <c r="C4" s="61">
        <f>Default_vs_FP!M48</f>
        <v>23</v>
      </c>
      <c r="D4" s="36">
        <f>Default_vs_FM!M48</f>
        <v>38</v>
      </c>
      <c r="E4" s="36">
        <f>Default_vs_TD!M48</f>
        <v>9</v>
      </c>
      <c r="F4" s="36">
        <f>Default_vs_FS!M48</f>
        <v>23</v>
      </c>
      <c r="G4" s="36">
        <f>Default_vs_RW!M48</f>
        <v>2</v>
      </c>
      <c r="H4" s="36"/>
      <c r="I4" s="7" t="s">
        <v>144</v>
      </c>
      <c r="K4" s="36"/>
      <c r="N4" s="20"/>
    </row>
    <row r="5">
      <c r="B5" s="22"/>
      <c r="C5" s="61"/>
      <c r="D5" s="36"/>
      <c r="E5" s="36"/>
      <c r="F5" s="36"/>
      <c r="G5" s="61"/>
      <c r="H5" s="36"/>
      <c r="K5" s="36"/>
      <c r="N5" s="20"/>
    </row>
    <row r="6">
      <c r="B6" s="20"/>
      <c r="C6" s="62" t="s">
        <v>145</v>
      </c>
      <c r="D6" s="62" t="s">
        <v>146</v>
      </c>
      <c r="E6" s="62" t="s">
        <v>147</v>
      </c>
      <c r="F6" s="62" t="s">
        <v>148</v>
      </c>
      <c r="G6" s="62" t="s">
        <v>149</v>
      </c>
      <c r="N6" s="20"/>
    </row>
    <row r="7">
      <c r="B7" s="60" t="s">
        <v>139</v>
      </c>
      <c r="C7" s="63">
        <f>Default_vs_FP!M46</f>
        <v>37</v>
      </c>
      <c r="D7" s="36">
        <f>FP_vs_FM!M46</f>
        <v>53</v>
      </c>
      <c r="E7" s="36">
        <f>FP_vs_TDD!M46</f>
        <v>39</v>
      </c>
      <c r="F7" s="36">
        <f>FP_vs_FS!M46</f>
        <v>12</v>
      </c>
      <c r="G7" s="36">
        <f>FP_vs_RW!M46</f>
        <v>37</v>
      </c>
      <c r="N7" s="20"/>
    </row>
    <row r="8">
      <c r="B8" s="60" t="s">
        <v>141</v>
      </c>
      <c r="C8" s="63">
        <f>Default_vs_FP!M47</f>
        <v>39</v>
      </c>
      <c r="D8" s="36">
        <f>FP_vs_FM!M47</f>
        <v>21</v>
      </c>
      <c r="E8" s="36">
        <f>FP_vs_TDD!M47</f>
        <v>37</v>
      </c>
      <c r="F8" s="36">
        <f>FP_vs_FS!M47</f>
        <v>72</v>
      </c>
      <c r="G8" s="64">
        <f>FP_vs_RW!M47</f>
        <v>39</v>
      </c>
      <c r="N8" s="20"/>
    </row>
    <row r="9">
      <c r="B9" s="60" t="s">
        <v>143</v>
      </c>
      <c r="C9" s="63">
        <f>Default_vs_FP!M48</f>
        <v>23</v>
      </c>
      <c r="D9" s="36">
        <f>FP_vs_FM!M48</f>
        <v>25</v>
      </c>
      <c r="E9" s="36">
        <f>FP_vs_TDD!M48</f>
        <v>23</v>
      </c>
      <c r="F9" s="36">
        <f>FP_vs_FS!M48</f>
        <v>15</v>
      </c>
      <c r="G9" s="64">
        <f>FP_vs_RW!M48</f>
        <v>23</v>
      </c>
      <c r="N9" s="20"/>
    </row>
    <row r="10">
      <c r="D10" s="20"/>
      <c r="E10" s="20"/>
      <c r="F10" s="20"/>
      <c r="G10" s="20"/>
      <c r="N10" s="20"/>
    </row>
    <row r="11">
      <c r="B11" s="44"/>
      <c r="C11" s="65" t="s">
        <v>134</v>
      </c>
      <c r="D11" s="66"/>
      <c r="E11" s="67" t="s">
        <v>135</v>
      </c>
      <c r="F11" s="66"/>
      <c r="G11" s="68" t="s">
        <v>136</v>
      </c>
      <c r="H11" s="66"/>
      <c r="I11" s="69" t="s">
        <v>137</v>
      </c>
      <c r="J11" s="66"/>
      <c r="K11" s="68" t="s">
        <v>138</v>
      </c>
      <c r="L11" s="66"/>
      <c r="N11" s="20"/>
    </row>
    <row r="12">
      <c r="A12" s="70" t="s">
        <v>150</v>
      </c>
      <c r="B12" s="71"/>
      <c r="C12" s="72" t="s">
        <v>151</v>
      </c>
      <c r="D12" s="73" t="s">
        <v>152</v>
      </c>
      <c r="E12" s="74" t="s">
        <v>151</v>
      </c>
      <c r="F12" s="75" t="s">
        <v>152</v>
      </c>
      <c r="G12" s="76" t="s">
        <v>151</v>
      </c>
      <c r="H12" s="77" t="s">
        <v>152</v>
      </c>
      <c r="I12" s="78" t="s">
        <v>151</v>
      </c>
      <c r="J12" s="79" t="s">
        <v>152</v>
      </c>
      <c r="K12" s="76" t="s">
        <v>151</v>
      </c>
      <c r="L12" s="77" t="s">
        <v>152</v>
      </c>
      <c r="N12" s="20"/>
    </row>
    <row r="13">
      <c r="B13" s="80" t="s">
        <v>139</v>
      </c>
      <c r="C13" s="81">
        <f t="shared" ref="C13:D13" si="1">L25</f>
        <v>14</v>
      </c>
      <c r="D13" s="82">
        <f t="shared" si="1"/>
        <v>23</v>
      </c>
      <c r="E13" s="83">
        <f t="shared" ref="E13:F13" si="2">L30</f>
        <v>5</v>
      </c>
      <c r="F13" s="84">
        <f t="shared" si="2"/>
        <v>20</v>
      </c>
      <c r="G13" s="83">
        <f t="shared" ref="G13:H13" si="3">L35</f>
        <v>0</v>
      </c>
      <c r="H13" s="84">
        <f t="shared" si="3"/>
        <v>0</v>
      </c>
      <c r="I13" s="83">
        <f t="shared" ref="I13:J13" si="4">L40</f>
        <v>13</v>
      </c>
      <c r="J13" s="84">
        <f t="shared" si="4"/>
        <v>22</v>
      </c>
      <c r="K13" s="83">
        <f t="shared" ref="K13:L13" si="5">L45</f>
        <v>0</v>
      </c>
      <c r="L13" s="84">
        <f t="shared" si="5"/>
        <v>1</v>
      </c>
      <c r="N13" s="20"/>
    </row>
    <row r="14">
      <c r="B14" s="80" t="s">
        <v>141</v>
      </c>
      <c r="C14" s="85">
        <f t="shared" ref="C14:D14" si="6">L26</f>
        <v>18</v>
      </c>
      <c r="D14" s="86">
        <f t="shared" si="6"/>
        <v>21</v>
      </c>
      <c r="E14" s="87">
        <f t="shared" ref="E14:F14" si="7">L31</f>
        <v>13</v>
      </c>
      <c r="F14" s="88">
        <f t="shared" si="7"/>
        <v>23</v>
      </c>
      <c r="G14" s="87">
        <f t="shared" ref="G14:H14" si="8">L36</f>
        <v>54</v>
      </c>
      <c r="H14" s="88">
        <f t="shared" si="8"/>
        <v>36</v>
      </c>
      <c r="I14" s="87">
        <f t="shared" ref="I14:J14" si="9">L41</f>
        <v>20</v>
      </c>
      <c r="J14" s="88">
        <f t="shared" si="9"/>
        <v>21</v>
      </c>
      <c r="K14" s="87">
        <f t="shared" ref="K14:L14" si="10">L46</f>
        <v>53</v>
      </c>
      <c r="L14" s="88">
        <f t="shared" si="10"/>
        <v>43</v>
      </c>
      <c r="N14" s="20"/>
    </row>
    <row r="15">
      <c r="B15" s="80" t="s">
        <v>143</v>
      </c>
      <c r="C15" s="89">
        <f t="shared" ref="C15:D15" si="11">L27</f>
        <v>23</v>
      </c>
      <c r="D15" s="90">
        <f t="shared" si="11"/>
        <v>0</v>
      </c>
      <c r="E15" s="91">
        <f t="shared" ref="E15:F15" si="12">L32</f>
        <v>37</v>
      </c>
      <c r="F15" s="92">
        <f t="shared" si="12"/>
        <v>1</v>
      </c>
      <c r="G15" s="91">
        <f t="shared" ref="G15:H15" si="13">L37</f>
        <v>1</v>
      </c>
      <c r="H15" s="92">
        <f t="shared" si="13"/>
        <v>8</v>
      </c>
      <c r="I15" s="91">
        <f t="shared" ref="I15:J15" si="14">L42</f>
        <v>22</v>
      </c>
      <c r="J15" s="92">
        <f t="shared" si="14"/>
        <v>1</v>
      </c>
      <c r="K15" s="91">
        <f t="shared" ref="K15:L15" si="15">L47</f>
        <v>2</v>
      </c>
      <c r="L15" s="92">
        <f t="shared" si="15"/>
        <v>0</v>
      </c>
      <c r="N15" s="20"/>
    </row>
    <row r="16">
      <c r="C16" s="57"/>
      <c r="D16" s="57"/>
      <c r="E16" s="57"/>
      <c r="F16" s="57"/>
      <c r="G16" s="57"/>
      <c r="H16" s="57"/>
      <c r="I16" s="57"/>
      <c r="J16" s="57"/>
      <c r="K16" s="57"/>
      <c r="L16" s="57"/>
      <c r="N16" s="20"/>
    </row>
    <row r="17">
      <c r="C17" s="93" t="s">
        <v>134</v>
      </c>
      <c r="D17" s="66"/>
      <c r="E17" s="94" t="s">
        <v>146</v>
      </c>
      <c r="F17" s="66"/>
      <c r="G17" s="95" t="s">
        <v>147</v>
      </c>
      <c r="H17" s="96"/>
      <c r="I17" s="97" t="s">
        <v>148</v>
      </c>
      <c r="J17" s="96"/>
      <c r="K17" s="98" t="s">
        <v>149</v>
      </c>
      <c r="L17" s="96"/>
      <c r="N17" s="20"/>
    </row>
    <row r="18">
      <c r="A18" s="70" t="s">
        <v>153</v>
      </c>
      <c r="B18" s="60"/>
      <c r="C18" s="99" t="s">
        <v>151</v>
      </c>
      <c r="D18" s="100" t="s">
        <v>152</v>
      </c>
      <c r="E18" s="101" t="s">
        <v>151</v>
      </c>
      <c r="F18" s="101" t="s">
        <v>152</v>
      </c>
      <c r="G18" s="102" t="s">
        <v>151</v>
      </c>
      <c r="H18" s="102" t="s">
        <v>152</v>
      </c>
      <c r="I18" s="103" t="s">
        <v>151</v>
      </c>
      <c r="J18" s="103" t="s">
        <v>152</v>
      </c>
      <c r="K18" s="104" t="s">
        <v>151</v>
      </c>
      <c r="L18" s="104" t="s">
        <v>152</v>
      </c>
      <c r="N18" s="20"/>
    </row>
    <row r="19">
      <c r="B19" s="60" t="s">
        <v>139</v>
      </c>
      <c r="C19" s="81">
        <f t="shared" ref="C19:D19" si="16">L25</f>
        <v>14</v>
      </c>
      <c r="D19" s="82">
        <f t="shared" si="16"/>
        <v>23</v>
      </c>
      <c r="E19" s="20">
        <f t="shared" ref="E19:F19" si="17">L54</f>
        <v>38</v>
      </c>
      <c r="F19" s="86">
        <f t="shared" si="17"/>
        <v>15</v>
      </c>
      <c r="G19" s="85">
        <f t="shared" ref="G19:H19" si="18">L58</f>
        <v>14</v>
      </c>
      <c r="H19" s="86">
        <f t="shared" si="18"/>
        <v>25</v>
      </c>
      <c r="I19" s="85">
        <f t="shared" ref="I19:J19" si="19">L50</f>
        <v>6</v>
      </c>
      <c r="J19" s="86">
        <f t="shared" si="19"/>
        <v>6</v>
      </c>
      <c r="K19" s="85">
        <f t="shared" ref="K19:L19" si="20">L62</f>
        <v>14</v>
      </c>
      <c r="L19" s="86">
        <f t="shared" si="20"/>
        <v>23</v>
      </c>
      <c r="N19" s="20"/>
    </row>
    <row r="20">
      <c r="B20" s="60" t="s">
        <v>141</v>
      </c>
      <c r="C20" s="85">
        <f t="shared" ref="C20:D20" si="21">L26</f>
        <v>18</v>
      </c>
      <c r="D20" s="86">
        <f t="shared" si="21"/>
        <v>21</v>
      </c>
      <c r="E20" s="20">
        <f t="shared" ref="E20:F20" si="22">L55</f>
        <v>3</v>
      </c>
      <c r="F20" s="86">
        <f t="shared" si="22"/>
        <v>18</v>
      </c>
      <c r="G20" s="85">
        <f t="shared" ref="G20:H20" si="23">L59</f>
        <v>18</v>
      </c>
      <c r="H20" s="86">
        <f t="shared" si="23"/>
        <v>19</v>
      </c>
      <c r="I20" s="85">
        <f t="shared" ref="I20:J20" si="24">L51</f>
        <v>35</v>
      </c>
      <c r="J20" s="86">
        <f t="shared" si="24"/>
        <v>37</v>
      </c>
      <c r="K20" s="85">
        <f t="shared" ref="K20:L20" si="25">L63</f>
        <v>18</v>
      </c>
      <c r="L20" s="86">
        <f t="shared" si="25"/>
        <v>21</v>
      </c>
      <c r="N20" s="20"/>
    </row>
    <row r="21">
      <c r="B21" s="60" t="s">
        <v>143</v>
      </c>
      <c r="C21" s="89">
        <f t="shared" ref="C21:D21" si="26">L27</f>
        <v>23</v>
      </c>
      <c r="D21" s="90">
        <f t="shared" si="26"/>
        <v>0</v>
      </c>
      <c r="E21" s="105">
        <f t="shared" ref="E21:F21" si="27">L56</f>
        <v>14</v>
      </c>
      <c r="F21" s="90">
        <f t="shared" si="27"/>
        <v>11</v>
      </c>
      <c r="G21" s="89">
        <f t="shared" ref="G21:H21" si="28">L60</f>
        <v>23</v>
      </c>
      <c r="H21" s="90">
        <f t="shared" si="28"/>
        <v>0</v>
      </c>
      <c r="I21" s="89">
        <f t="shared" ref="I21:J21" si="29">L52</f>
        <v>14</v>
      </c>
      <c r="J21" s="90">
        <f t="shared" si="29"/>
        <v>1</v>
      </c>
      <c r="K21" s="89">
        <f t="shared" ref="K21:L21" si="30">L64</f>
        <v>23</v>
      </c>
      <c r="L21" s="90">
        <f t="shared" si="30"/>
        <v>0</v>
      </c>
      <c r="N21" s="20"/>
    </row>
    <row r="22">
      <c r="D22" s="20"/>
      <c r="E22" s="20"/>
      <c r="F22" s="20"/>
      <c r="G22" s="20"/>
      <c r="N22" s="20"/>
    </row>
    <row r="23">
      <c r="B23" s="62"/>
      <c r="C23" s="106" t="s">
        <v>57</v>
      </c>
      <c r="D23" s="106" t="s">
        <v>56</v>
      </c>
      <c r="E23" s="106" t="s">
        <v>54</v>
      </c>
      <c r="F23" s="106" t="s">
        <v>154</v>
      </c>
      <c r="G23" s="107" t="s">
        <v>155</v>
      </c>
      <c r="H23" s="108" t="s">
        <v>59</v>
      </c>
      <c r="I23" s="108" t="s">
        <v>60</v>
      </c>
      <c r="J23" s="108" t="s">
        <v>61</v>
      </c>
      <c r="K23" s="108" t="s">
        <v>62</v>
      </c>
      <c r="L23" s="109" t="s">
        <v>151</v>
      </c>
      <c r="M23" s="110" t="s">
        <v>152</v>
      </c>
      <c r="N23" s="20"/>
    </row>
    <row r="24">
      <c r="B24" s="111"/>
      <c r="C24" s="111"/>
      <c r="G24" s="112"/>
      <c r="L24" s="20"/>
      <c r="N24" s="20"/>
    </row>
    <row r="25">
      <c r="A25" s="58" t="s">
        <v>134</v>
      </c>
      <c r="B25" s="60" t="s">
        <v>139</v>
      </c>
      <c r="C25" s="36">
        <f>Default_vs_FP!M12</f>
        <v>0</v>
      </c>
      <c r="D25" s="36">
        <f>Default_vs_FP!M7</f>
        <v>3</v>
      </c>
      <c r="E25" s="36">
        <f>Default_vs_FP!M2</f>
        <v>5</v>
      </c>
      <c r="F25" s="36">
        <f>Default_vs_FP!M17</f>
        <v>3</v>
      </c>
      <c r="G25" s="113">
        <f>Default_vs_FP!M22</f>
        <v>3</v>
      </c>
      <c r="H25" s="36">
        <f>Default_vs_FP!M27</f>
        <v>6</v>
      </c>
      <c r="I25" s="36">
        <f>Default_vs_FP!M32</f>
        <v>6</v>
      </c>
      <c r="J25" s="36">
        <f>Default_vs_FP!M37</f>
        <v>4</v>
      </c>
      <c r="K25" s="36">
        <f>Default_vs_FP!M42</f>
        <v>7</v>
      </c>
      <c r="L25" s="20">
        <f t="shared" ref="L25:L27" si="31">SUM(C25:G25)</f>
        <v>14</v>
      </c>
      <c r="M25" s="20">
        <f t="shared" ref="M25:M27" si="32">SUM(H25:K25)</f>
        <v>23</v>
      </c>
      <c r="N25" s="20">
        <f>SUM(L25:L27,M25:M27)</f>
        <v>99</v>
      </c>
    </row>
    <row r="26">
      <c r="A26" s="6"/>
      <c r="B26" s="60" t="s">
        <v>141</v>
      </c>
      <c r="C26" s="36">
        <f>Default_vs_FP!M13</f>
        <v>6</v>
      </c>
      <c r="D26" s="36">
        <f>Default_vs_FP!M8</f>
        <v>3</v>
      </c>
      <c r="E26" s="36">
        <f>Default_vs_FP!M3</f>
        <v>3</v>
      </c>
      <c r="F26" s="36">
        <f>Default_vs_FP!M18</f>
        <v>4</v>
      </c>
      <c r="G26" s="113">
        <f>Default_vs_FP!M23</f>
        <v>2</v>
      </c>
      <c r="H26" s="36">
        <f>Default_vs_FP!M28</f>
        <v>5</v>
      </c>
      <c r="I26" s="36">
        <f>Default_vs_FP!M33</f>
        <v>5</v>
      </c>
      <c r="J26" s="36">
        <f>Default_vs_FP!M38</f>
        <v>7</v>
      </c>
      <c r="K26" s="36">
        <f>Default_vs_FP!M43</f>
        <v>4</v>
      </c>
      <c r="L26" s="20">
        <f t="shared" si="31"/>
        <v>18</v>
      </c>
      <c r="M26" s="20">
        <f t="shared" si="32"/>
        <v>21</v>
      </c>
      <c r="N26" s="20"/>
    </row>
    <row r="27">
      <c r="A27" s="6"/>
      <c r="B27" s="60" t="s">
        <v>143</v>
      </c>
      <c r="C27" s="36">
        <f>Default_vs_FP!M14</f>
        <v>5</v>
      </c>
      <c r="D27" s="36">
        <f>Default_vs_FP!M9</f>
        <v>5</v>
      </c>
      <c r="E27" s="36">
        <f>Default_vs_FP!M4</f>
        <v>3</v>
      </c>
      <c r="F27" s="36">
        <f>Default_vs_FP!M19</f>
        <v>4</v>
      </c>
      <c r="G27" s="113">
        <f>Default_vs_FP!M24</f>
        <v>6</v>
      </c>
      <c r="H27" s="36">
        <f>Default_vs_FP!M29</f>
        <v>0</v>
      </c>
      <c r="I27" s="36">
        <f>Default_vs_FP!M34</f>
        <v>0</v>
      </c>
      <c r="J27" s="36">
        <f>Default_vs_FP!M39</f>
        <v>0</v>
      </c>
      <c r="K27" s="36">
        <f>Default_vs_FP!M44</f>
        <v>0</v>
      </c>
      <c r="L27" s="20">
        <f t="shared" si="31"/>
        <v>23</v>
      </c>
      <c r="M27" s="20">
        <f t="shared" si="32"/>
        <v>0</v>
      </c>
      <c r="N27" s="20"/>
    </row>
    <row r="28">
      <c r="A28" s="57"/>
      <c r="B28" s="36"/>
      <c r="C28" s="36"/>
      <c r="D28" s="36"/>
      <c r="E28" s="36"/>
      <c r="F28" s="36"/>
      <c r="G28" s="113"/>
      <c r="H28" s="36"/>
      <c r="I28" s="36"/>
      <c r="J28" s="36"/>
      <c r="K28" s="36"/>
      <c r="L28" s="20"/>
      <c r="M28" s="20"/>
      <c r="N28" s="20"/>
    </row>
    <row r="29">
      <c r="A29" s="57"/>
      <c r="B29" s="36"/>
      <c r="C29" s="36"/>
      <c r="D29" s="36"/>
      <c r="E29" s="36"/>
      <c r="F29" s="36"/>
      <c r="G29" s="113"/>
      <c r="H29" s="36"/>
      <c r="I29" s="36"/>
      <c r="J29" s="36"/>
      <c r="K29" s="36"/>
      <c r="L29" s="20"/>
      <c r="M29" s="20"/>
      <c r="N29" s="20"/>
    </row>
    <row r="30">
      <c r="A30" s="59" t="s">
        <v>135</v>
      </c>
      <c r="B30" s="60" t="s">
        <v>139</v>
      </c>
      <c r="C30" s="36">
        <f>Default_vs_FM!M12</f>
        <v>0</v>
      </c>
      <c r="D30" s="36">
        <f>Default_vs_FM!M7</f>
        <v>0</v>
      </c>
      <c r="E30" s="36">
        <f>Default_vs_FM!M2</f>
        <v>3</v>
      </c>
      <c r="F30" s="36">
        <f>Default_vs_FM!M17</f>
        <v>0</v>
      </c>
      <c r="G30" s="113">
        <f>Default_vs_FM!M22</f>
        <v>2</v>
      </c>
      <c r="H30" s="36">
        <f>Default_vs_FM!M27</f>
        <v>4</v>
      </c>
      <c r="I30" s="36">
        <f>Default_vs_FM!M32</f>
        <v>5</v>
      </c>
      <c r="J30" s="36">
        <f>Default_vs_FM!M37</f>
        <v>4</v>
      </c>
      <c r="K30" s="36">
        <f>Default_vs_FM!M42</f>
        <v>7</v>
      </c>
      <c r="L30" s="20">
        <f t="shared" ref="L30:L32" si="33">SUM(C30:G30)</f>
        <v>5</v>
      </c>
      <c r="M30" s="20">
        <f t="shared" ref="M30:M32" si="34">SUM(H30:K30)</f>
        <v>20</v>
      </c>
      <c r="N30" s="20">
        <f>SUM(L30:L32,M30:M32)</f>
        <v>99</v>
      </c>
    </row>
    <row r="31">
      <c r="B31" s="60" t="s">
        <v>141</v>
      </c>
      <c r="C31" s="36">
        <f>Default_vs_FM!M13</f>
        <v>3</v>
      </c>
      <c r="D31" s="36">
        <f>Default_vs_FM!M8</f>
        <v>4</v>
      </c>
      <c r="E31" s="36">
        <f>Default_vs_FM!M3</f>
        <v>1</v>
      </c>
      <c r="F31" s="36">
        <f>Default_vs_FM!M18</f>
        <v>3</v>
      </c>
      <c r="G31" s="113">
        <f>Default_vs_FM!M23</f>
        <v>2</v>
      </c>
      <c r="H31" s="36">
        <f>Default_vs_FM!M28</f>
        <v>7</v>
      </c>
      <c r="I31" s="36">
        <f>Default_vs_FM!M33</f>
        <v>6</v>
      </c>
      <c r="J31" s="36">
        <f>Default_vs_FM!M38</f>
        <v>6</v>
      </c>
      <c r="K31" s="36">
        <f>Default_vs_FM!M43</f>
        <v>4</v>
      </c>
      <c r="L31" s="20">
        <f t="shared" si="33"/>
        <v>13</v>
      </c>
      <c r="M31" s="20">
        <f t="shared" si="34"/>
        <v>23</v>
      </c>
      <c r="N31" s="20"/>
    </row>
    <row r="32">
      <c r="B32" s="60" t="s">
        <v>143</v>
      </c>
      <c r="C32" s="36">
        <f>Default_vs_FM!M14</f>
        <v>8</v>
      </c>
      <c r="D32" s="36">
        <f>Default_vs_FM!M9</f>
        <v>7</v>
      </c>
      <c r="E32" s="36">
        <f>Default_vs_FM!M4</f>
        <v>7</v>
      </c>
      <c r="F32" s="36">
        <f>Default_vs_FM!M19</f>
        <v>8</v>
      </c>
      <c r="G32" s="113">
        <f>Default_vs_FM!M24</f>
        <v>7</v>
      </c>
      <c r="H32" s="36">
        <f>Default_vs_FM!M29</f>
        <v>0</v>
      </c>
      <c r="I32" s="36">
        <f>Default_vs_FM!M34</f>
        <v>0</v>
      </c>
      <c r="J32" s="36">
        <f>Default_vs_FM!M39</f>
        <v>1</v>
      </c>
      <c r="K32" s="36">
        <f>Default_vs_FM!M44</f>
        <v>0</v>
      </c>
      <c r="L32" s="20">
        <f t="shared" si="33"/>
        <v>37</v>
      </c>
      <c r="M32" s="20">
        <f t="shared" si="34"/>
        <v>1</v>
      </c>
      <c r="N32" s="20"/>
    </row>
    <row r="33">
      <c r="G33" s="112"/>
      <c r="L33" s="20"/>
      <c r="M33" s="20"/>
      <c r="N33" s="20"/>
    </row>
    <row r="34">
      <c r="G34" s="112"/>
      <c r="L34" s="20"/>
      <c r="M34" s="20"/>
      <c r="N34" s="20"/>
    </row>
    <row r="35">
      <c r="A35" s="59" t="s">
        <v>136</v>
      </c>
      <c r="B35" s="60" t="s">
        <v>139</v>
      </c>
      <c r="C35" s="36">
        <f>Default_vs_TD!M12</f>
        <v>0</v>
      </c>
      <c r="D35" s="36">
        <f>Default_vs_TD!M7</f>
        <v>0</v>
      </c>
      <c r="E35" s="36">
        <f>Default_vs_TD!M2</f>
        <v>0</v>
      </c>
      <c r="F35" s="36">
        <f>Default_vs_TD!M17</f>
        <v>0</v>
      </c>
      <c r="G35" s="113">
        <f>Default_vs_TD!M22</f>
        <v>0</v>
      </c>
      <c r="H35" s="36">
        <f>Default_vs_TD!M27</f>
        <v>0</v>
      </c>
      <c r="I35" s="36">
        <f>Default_vs_TD!M32</f>
        <v>0</v>
      </c>
      <c r="J35" s="36">
        <f>Default_vs_TD!M37</f>
        <v>0</v>
      </c>
      <c r="K35" s="36">
        <f>Default_vs_TD!M42</f>
        <v>0</v>
      </c>
      <c r="L35" s="20">
        <f t="shared" ref="L35:L37" si="35">SUM(C35:G35)</f>
        <v>0</v>
      </c>
      <c r="M35" s="20">
        <f t="shared" ref="M35:M37" si="36">SUM(H35:K35)</f>
        <v>0</v>
      </c>
      <c r="N35" s="20">
        <f>SUM(L35:L37,M35:M37)</f>
        <v>99</v>
      </c>
    </row>
    <row r="36">
      <c r="B36" s="60" t="s">
        <v>141</v>
      </c>
      <c r="C36" s="36">
        <f>Default_vs_TD!M13</f>
        <v>11</v>
      </c>
      <c r="D36" s="36">
        <f>Default_vs_TD!M8</f>
        <v>11</v>
      </c>
      <c r="E36" s="36">
        <f>Default_vs_TD!M3</f>
        <v>10</v>
      </c>
      <c r="F36" s="36">
        <f>Default_vs_TD!M18</f>
        <v>11</v>
      </c>
      <c r="G36" s="113">
        <f>Default_vs_TD!M23</f>
        <v>11</v>
      </c>
      <c r="H36" s="36">
        <f>Default_vs_TD!M28</f>
        <v>9</v>
      </c>
      <c r="I36" s="36">
        <f>Default_vs_TD!M33</f>
        <v>9</v>
      </c>
      <c r="J36" s="36">
        <f>Default_vs_TD!M38</f>
        <v>9</v>
      </c>
      <c r="K36" s="36">
        <f>Default_vs_TD!M43</f>
        <v>9</v>
      </c>
      <c r="L36" s="20">
        <f t="shared" si="35"/>
        <v>54</v>
      </c>
      <c r="M36" s="20">
        <f t="shared" si="36"/>
        <v>36</v>
      </c>
      <c r="N36" s="20"/>
    </row>
    <row r="37">
      <c r="B37" s="60" t="s">
        <v>143</v>
      </c>
      <c r="C37" s="36">
        <f>Default_vs_TD!M14</f>
        <v>0</v>
      </c>
      <c r="D37" s="36">
        <f>Default_vs_TD!M9</f>
        <v>0</v>
      </c>
      <c r="E37" s="36">
        <f>Default_vs_TD!M4</f>
        <v>1</v>
      </c>
      <c r="F37" s="36">
        <f>Default_vs_TD!M19</f>
        <v>0</v>
      </c>
      <c r="G37" s="113">
        <f>Default_vs_TD!M24</f>
        <v>0</v>
      </c>
      <c r="H37" s="36">
        <f>Default_vs_TD!M29</f>
        <v>2</v>
      </c>
      <c r="I37" s="36">
        <f>Default_vs_TD!M34</f>
        <v>2</v>
      </c>
      <c r="J37" s="36">
        <f>Default_vs_TD!M39</f>
        <v>2</v>
      </c>
      <c r="K37" s="36">
        <f>Default_vs_TD!M44</f>
        <v>2</v>
      </c>
      <c r="L37" s="20">
        <f t="shared" si="35"/>
        <v>1</v>
      </c>
      <c r="M37" s="20">
        <f t="shared" si="36"/>
        <v>8</v>
      </c>
      <c r="N37" s="20"/>
    </row>
    <row r="38">
      <c r="G38" s="112"/>
      <c r="L38" s="20"/>
      <c r="M38" s="20"/>
      <c r="N38" s="20"/>
    </row>
    <row r="39">
      <c r="G39" s="112"/>
      <c r="L39" s="20"/>
      <c r="M39" s="20"/>
      <c r="N39" s="20"/>
    </row>
    <row r="40">
      <c r="A40" s="59" t="s">
        <v>137</v>
      </c>
      <c r="B40" s="60" t="s">
        <v>139</v>
      </c>
      <c r="C40" s="36">
        <f>Default_vs_FS!M12</f>
        <v>0</v>
      </c>
      <c r="D40" s="36">
        <f>Default_vs_FS!M7</f>
        <v>1</v>
      </c>
      <c r="E40" s="36">
        <f>Default_vs_FS!M2</f>
        <v>5</v>
      </c>
      <c r="F40" s="36">
        <f>Default_vs_FS!M17</f>
        <v>4</v>
      </c>
      <c r="G40" s="113">
        <f>Default_vs_FS!M22</f>
        <v>3</v>
      </c>
      <c r="H40" s="36">
        <f>Default_vs_FS!M27</f>
        <v>6</v>
      </c>
      <c r="I40" s="36">
        <f>Default_vs_FS!M32</f>
        <v>6</v>
      </c>
      <c r="J40" s="36">
        <f>Default_vs_FS!M37</f>
        <v>3</v>
      </c>
      <c r="K40" s="36">
        <f>Default_vs_FS!M42</f>
        <v>7</v>
      </c>
      <c r="L40" s="20">
        <f t="shared" ref="L40:L42" si="37">SUM(C40:G40)</f>
        <v>13</v>
      </c>
      <c r="M40" s="20">
        <f t="shared" ref="M40:M42" si="38">SUM(H40:K40)</f>
        <v>22</v>
      </c>
      <c r="N40" s="20">
        <f>SUM(L40:L42,M40:M42)</f>
        <v>99</v>
      </c>
    </row>
    <row r="41">
      <c r="B41" s="60" t="s">
        <v>141</v>
      </c>
      <c r="C41" s="36">
        <f>Default_vs_FS!M13</f>
        <v>6</v>
      </c>
      <c r="D41" s="36">
        <f>Default_vs_FS!M8</f>
        <v>5</v>
      </c>
      <c r="E41" s="36">
        <f>Default_vs_FS!M3</f>
        <v>3</v>
      </c>
      <c r="F41" s="36">
        <f>Default_vs_FS!M18</f>
        <v>4</v>
      </c>
      <c r="G41" s="113">
        <f>Default_vs_FS!M23</f>
        <v>2</v>
      </c>
      <c r="H41" s="36">
        <f>Default_vs_FS!M28</f>
        <v>5</v>
      </c>
      <c r="I41" s="36">
        <f>Default_vs_FS!M33</f>
        <v>5</v>
      </c>
      <c r="J41" s="36">
        <f>Default_vs_FS!M38</f>
        <v>7</v>
      </c>
      <c r="K41" s="36">
        <f>Default_vs_FS!M43</f>
        <v>4</v>
      </c>
      <c r="L41" s="20">
        <f t="shared" si="37"/>
        <v>20</v>
      </c>
      <c r="M41" s="20">
        <f t="shared" si="38"/>
        <v>21</v>
      </c>
      <c r="N41" s="20"/>
    </row>
    <row r="42">
      <c r="B42" s="60" t="s">
        <v>143</v>
      </c>
      <c r="C42" s="36">
        <f>Default_vs_FS!M14</f>
        <v>5</v>
      </c>
      <c r="D42" s="36">
        <f>Default_vs_FS!M9</f>
        <v>5</v>
      </c>
      <c r="E42" s="36">
        <f>Default_vs_FS!M4</f>
        <v>3</v>
      </c>
      <c r="F42" s="36">
        <f>Default_vs_FS!M19</f>
        <v>3</v>
      </c>
      <c r="G42" s="113">
        <f>Default_vs_FS!M24</f>
        <v>6</v>
      </c>
      <c r="H42" s="36">
        <f>Default_vs_FS!M29</f>
        <v>0</v>
      </c>
      <c r="I42" s="36">
        <f>Default_vs_FS!M34</f>
        <v>0</v>
      </c>
      <c r="J42" s="36">
        <f>Default_vs_FS!M39</f>
        <v>1</v>
      </c>
      <c r="K42" s="36">
        <f>Default_vs_FS!M44</f>
        <v>0</v>
      </c>
      <c r="L42" s="20">
        <f t="shared" si="37"/>
        <v>22</v>
      </c>
      <c r="M42" s="20">
        <f t="shared" si="38"/>
        <v>1</v>
      </c>
      <c r="N42" s="20"/>
    </row>
    <row r="43">
      <c r="G43" s="112"/>
      <c r="L43" s="20"/>
      <c r="M43" s="20"/>
      <c r="N43" s="20"/>
    </row>
    <row r="44">
      <c r="G44" s="112"/>
      <c r="L44" s="20"/>
      <c r="M44" s="20"/>
      <c r="N44" s="20"/>
    </row>
    <row r="45">
      <c r="A45" s="59" t="s">
        <v>138</v>
      </c>
      <c r="B45" s="60" t="s">
        <v>139</v>
      </c>
      <c r="C45" s="36">
        <f>Default_vs_RW!M12</f>
        <v>0</v>
      </c>
      <c r="D45" s="36">
        <f>Default_vs_RW!M7</f>
        <v>0</v>
      </c>
      <c r="E45" s="36">
        <f>Default_vs_RW!M2</f>
        <v>0</v>
      </c>
      <c r="F45" s="36">
        <f>Default_vs_RW!M17</f>
        <v>0</v>
      </c>
      <c r="G45" s="113">
        <f>Default_vs_RW!M22</f>
        <v>0</v>
      </c>
      <c r="H45" s="36">
        <f>Default_vs_RW!M27</f>
        <v>1</v>
      </c>
      <c r="I45" s="36">
        <f>Default_vs_RW!M32</f>
        <v>0</v>
      </c>
      <c r="J45" s="36">
        <f>Default_vs_RW!M37</f>
        <v>0</v>
      </c>
      <c r="K45" s="36">
        <f>Default_vs_RW!M42</f>
        <v>0</v>
      </c>
      <c r="L45" s="20">
        <f t="shared" ref="L45:L47" si="39">SUM(C45:G45)</f>
        <v>0</v>
      </c>
      <c r="M45" s="20">
        <f t="shared" ref="M45:M47" si="40">SUM(H45:K45)</f>
        <v>1</v>
      </c>
      <c r="N45" s="20">
        <f>SUM(L45:L47,M45:M47)</f>
        <v>99</v>
      </c>
    </row>
    <row r="46">
      <c r="B46" s="60" t="s">
        <v>141</v>
      </c>
      <c r="C46" s="36">
        <f>Default_vs_RW!M13</f>
        <v>11</v>
      </c>
      <c r="D46" s="36">
        <f>Default_vs_RW!M8</f>
        <v>9</v>
      </c>
      <c r="E46" s="36">
        <f>Default_vs_RW!M3</f>
        <v>11</v>
      </c>
      <c r="F46" s="36">
        <f>Default_vs_RW!M18</f>
        <v>11</v>
      </c>
      <c r="G46" s="113">
        <f>Default_vs_RW!M23</f>
        <v>11</v>
      </c>
      <c r="H46" s="36">
        <f>Default_vs_RW!M28</f>
        <v>10</v>
      </c>
      <c r="I46" s="36">
        <f>Default_vs_RW!M33</f>
        <v>11</v>
      </c>
      <c r="J46" s="36">
        <f>Default_vs_RW!M38</f>
        <v>11</v>
      </c>
      <c r="K46" s="36">
        <f>Default_vs_RW!M43</f>
        <v>11</v>
      </c>
      <c r="L46" s="20">
        <f t="shared" si="39"/>
        <v>53</v>
      </c>
      <c r="M46" s="20">
        <f t="shared" si="40"/>
        <v>43</v>
      </c>
      <c r="N46" s="20"/>
    </row>
    <row r="47">
      <c r="B47" s="60" t="s">
        <v>143</v>
      </c>
      <c r="C47" s="36">
        <f>Default_vs_RW!M14</f>
        <v>0</v>
      </c>
      <c r="D47" s="36">
        <f>Default_vs_RW!M9</f>
        <v>2</v>
      </c>
      <c r="E47" s="36">
        <f>Default_vs_RW!M4</f>
        <v>0</v>
      </c>
      <c r="F47" s="36">
        <f>Default_vs_RW!M19</f>
        <v>0</v>
      </c>
      <c r="G47" s="113">
        <f>Default_vs_RW!M24</f>
        <v>0</v>
      </c>
      <c r="H47" s="36">
        <f>Default_vs_RW!M29</f>
        <v>0</v>
      </c>
      <c r="I47" s="36">
        <f>Default_vs_RW!M34</f>
        <v>0</v>
      </c>
      <c r="J47" s="36">
        <f>Default_vs_RW!M39</f>
        <v>0</v>
      </c>
      <c r="K47" s="36">
        <f>Default_vs_RW!M44</f>
        <v>0</v>
      </c>
      <c r="L47" s="20">
        <f t="shared" si="39"/>
        <v>2</v>
      </c>
      <c r="M47" s="20">
        <f t="shared" si="40"/>
        <v>0</v>
      </c>
      <c r="N47" s="20"/>
    </row>
    <row r="48">
      <c r="G48" s="112"/>
      <c r="L48" s="20"/>
      <c r="M48" s="20"/>
      <c r="N48" s="20"/>
    </row>
    <row r="49">
      <c r="A49" s="114"/>
      <c r="B49" s="114"/>
      <c r="C49" s="114"/>
      <c r="D49" s="114"/>
      <c r="E49" s="114"/>
      <c r="F49" s="114"/>
      <c r="G49" s="115"/>
      <c r="H49" s="114"/>
      <c r="I49" s="114"/>
      <c r="J49" s="114"/>
      <c r="K49" s="114"/>
      <c r="L49" s="105"/>
      <c r="M49" s="105"/>
      <c r="N49" s="20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</row>
    <row r="50">
      <c r="A50" s="59" t="s">
        <v>148</v>
      </c>
      <c r="B50" s="60" t="s">
        <v>139</v>
      </c>
      <c r="C50" s="36">
        <f>FP_vs_FS!M12</f>
        <v>1</v>
      </c>
      <c r="D50" s="36">
        <f>FP_vs_FS!M7</f>
        <v>2</v>
      </c>
      <c r="E50" s="36">
        <f>FP_vs_FS!M2</f>
        <v>2</v>
      </c>
      <c r="F50" s="36">
        <f>FP_vs_FS!M17</f>
        <v>0</v>
      </c>
      <c r="G50" s="113">
        <f>FP_vs_FS!M22</f>
        <v>1</v>
      </c>
      <c r="H50" s="36">
        <f>FP_vs_FS!M27</f>
        <v>3</v>
      </c>
      <c r="I50" s="36">
        <f>FP_vs_FS!M32</f>
        <v>0</v>
      </c>
      <c r="J50" s="36">
        <f>FP_vs_FS!M37</f>
        <v>1</v>
      </c>
      <c r="K50" s="36">
        <f>FP_vs_FS!M42</f>
        <v>2</v>
      </c>
      <c r="L50" s="20">
        <f t="shared" ref="L50:L52" si="41">SUM(C50:G50)</f>
        <v>6</v>
      </c>
      <c r="M50" s="20">
        <f t="shared" ref="M50:M52" si="42">SUM(H50:K50)</f>
        <v>6</v>
      </c>
      <c r="N50" s="20">
        <f>SUM(L50:L52,M50:M52)</f>
        <v>99</v>
      </c>
    </row>
    <row r="51">
      <c r="B51" s="60" t="s">
        <v>141</v>
      </c>
      <c r="C51" s="36">
        <f>FP_vs_FS!M13</f>
        <v>7</v>
      </c>
      <c r="D51" s="36">
        <f>FP_vs_FS!M8</f>
        <v>5</v>
      </c>
      <c r="E51" s="36">
        <f>FP_vs_FS!M3</f>
        <v>7</v>
      </c>
      <c r="F51" s="36">
        <f>FP_vs_FS!M18</f>
        <v>8</v>
      </c>
      <c r="G51" s="113">
        <f>FP_vs_FS!M23</f>
        <v>8</v>
      </c>
      <c r="H51" s="36">
        <f>FP_vs_FS!M28</f>
        <v>8</v>
      </c>
      <c r="I51" s="36">
        <f>FP_vs_FS!M33</f>
        <v>11</v>
      </c>
      <c r="J51" s="36">
        <f>FP_vs_FS!M38</f>
        <v>10</v>
      </c>
      <c r="K51" s="36">
        <f>FP_vs_FS!M43</f>
        <v>8</v>
      </c>
      <c r="L51" s="20">
        <f t="shared" si="41"/>
        <v>35</v>
      </c>
      <c r="M51" s="20">
        <f t="shared" si="42"/>
        <v>37</v>
      </c>
      <c r="N51" s="20"/>
    </row>
    <row r="52">
      <c r="B52" s="60" t="s">
        <v>143</v>
      </c>
      <c r="C52" s="36">
        <f>FP_vs_FS!M14</f>
        <v>3</v>
      </c>
      <c r="D52" s="36">
        <f>FP_vs_FS!M9</f>
        <v>4</v>
      </c>
      <c r="E52" s="36">
        <f>FP_vs_FS!M4</f>
        <v>2</v>
      </c>
      <c r="F52" s="36">
        <f>FP_vs_FS!M19</f>
        <v>3</v>
      </c>
      <c r="G52" s="113">
        <f>FP_vs_FS!M24</f>
        <v>2</v>
      </c>
      <c r="H52" s="36">
        <f>FP_vs_FS!M29</f>
        <v>0</v>
      </c>
      <c r="I52" s="36">
        <f>FP_vs_FS!M34</f>
        <v>0</v>
      </c>
      <c r="J52" s="36">
        <f>FP_vs_FS!M39</f>
        <v>0</v>
      </c>
      <c r="K52" s="36">
        <f>FP_vs_FS!M44</f>
        <v>1</v>
      </c>
      <c r="L52" s="20">
        <f t="shared" si="41"/>
        <v>14</v>
      </c>
      <c r="M52" s="20">
        <f t="shared" si="42"/>
        <v>1</v>
      </c>
      <c r="N52" s="20"/>
    </row>
    <row r="53">
      <c r="G53" s="112"/>
      <c r="L53" s="20"/>
      <c r="M53" s="20"/>
      <c r="N53" s="20"/>
    </row>
    <row r="54">
      <c r="A54" s="59" t="s">
        <v>146</v>
      </c>
      <c r="B54" s="60" t="s">
        <v>139</v>
      </c>
      <c r="C54" s="36">
        <f>FP_vs_FM!M12</f>
        <v>7</v>
      </c>
      <c r="D54" s="36">
        <f>FP_vs_FM!M7</f>
        <v>9</v>
      </c>
      <c r="E54" s="36">
        <f>FP_vs_FM!M2</f>
        <v>6</v>
      </c>
      <c r="F54" s="36">
        <f>FP_vs_FM!M17</f>
        <v>7</v>
      </c>
      <c r="G54" s="113">
        <f>FP_vs_FM!M22</f>
        <v>9</v>
      </c>
      <c r="H54" s="36">
        <f>FP_vs_FM!M27</f>
        <v>5</v>
      </c>
      <c r="I54" s="36">
        <f>FP_vs_FM!M32</f>
        <v>2</v>
      </c>
      <c r="J54" s="36">
        <f>FP_vs_FM!M37</f>
        <v>4</v>
      </c>
      <c r="K54" s="36">
        <f>FP_vs_FM!M42</f>
        <v>4</v>
      </c>
      <c r="L54" s="20">
        <f t="shared" ref="L54:L56" si="43">SUM(C54:G54)</f>
        <v>38</v>
      </c>
      <c r="M54" s="20">
        <f t="shared" ref="M54:M56" si="44">SUM(H54:K54)</f>
        <v>15</v>
      </c>
      <c r="N54" s="20">
        <f>SUM(L54:L56,M54:M56)</f>
        <v>99</v>
      </c>
    </row>
    <row r="55">
      <c r="B55" s="60" t="s">
        <v>141</v>
      </c>
      <c r="C55" s="36">
        <f>FP_vs_FM!M13</f>
        <v>0</v>
      </c>
      <c r="D55" s="36">
        <f>FP_vs_FM!M8</f>
        <v>0</v>
      </c>
      <c r="E55" s="36">
        <f>FP_vs_FM!M3</f>
        <v>1</v>
      </c>
      <c r="F55" s="36">
        <f>FP_vs_FM!M18</f>
        <v>2</v>
      </c>
      <c r="G55" s="113">
        <f>FP_vs_FM!M23</f>
        <v>0</v>
      </c>
      <c r="H55" s="36">
        <f>FP_vs_FM!M28</f>
        <v>4</v>
      </c>
      <c r="I55" s="36">
        <f>FP_vs_FM!M33</f>
        <v>7</v>
      </c>
      <c r="J55" s="36">
        <f>FP_vs_FM!M38</f>
        <v>4</v>
      </c>
      <c r="K55" s="36">
        <f>FP_vs_FM!M43</f>
        <v>3</v>
      </c>
      <c r="L55" s="20">
        <f t="shared" si="43"/>
        <v>3</v>
      </c>
      <c r="M55" s="20">
        <f t="shared" si="44"/>
        <v>18</v>
      </c>
      <c r="N55" s="20"/>
    </row>
    <row r="56">
      <c r="B56" s="60" t="s">
        <v>143</v>
      </c>
      <c r="C56" s="36">
        <f>FP_vs_FM!M14</f>
        <v>4</v>
      </c>
      <c r="D56" s="36">
        <f>FP_vs_FM!M9</f>
        <v>2</v>
      </c>
      <c r="E56" s="36">
        <f>FP_vs_FM!M4</f>
        <v>4</v>
      </c>
      <c r="F56" s="36">
        <f>FP_vs_FM!M19</f>
        <v>2</v>
      </c>
      <c r="G56" s="113">
        <f>FP_vs_FM!M24</f>
        <v>2</v>
      </c>
      <c r="H56" s="36">
        <f>FP_vs_FM!M29</f>
        <v>2</v>
      </c>
      <c r="I56" s="36">
        <f>FP_vs_FM!M34</f>
        <v>2</v>
      </c>
      <c r="J56" s="36">
        <f>FP_vs_FM!M39</f>
        <v>3</v>
      </c>
      <c r="K56" s="36">
        <f>FP_vs_FM!M44</f>
        <v>4</v>
      </c>
      <c r="L56" s="20">
        <f t="shared" si="43"/>
        <v>14</v>
      </c>
      <c r="M56" s="20">
        <f t="shared" si="44"/>
        <v>11</v>
      </c>
      <c r="N56" s="20"/>
    </row>
    <row r="57">
      <c r="G57" s="112"/>
      <c r="L57" s="20"/>
      <c r="M57" s="20"/>
      <c r="N57" s="20"/>
    </row>
    <row r="58">
      <c r="A58" s="59" t="s">
        <v>147</v>
      </c>
      <c r="B58" s="60" t="s">
        <v>139</v>
      </c>
      <c r="C58" s="36">
        <f>FP_vs_TDD!M12</f>
        <v>0</v>
      </c>
      <c r="D58" s="36">
        <f>FP_vs_TDD!M7</f>
        <v>3</v>
      </c>
      <c r="E58" s="36">
        <f>FP_vs_TDD!M2</f>
        <v>5</v>
      </c>
      <c r="F58" s="36">
        <f>FP_vs_TDD!M17</f>
        <v>3</v>
      </c>
      <c r="G58" s="113">
        <f>FP_vs_TDD!M22</f>
        <v>3</v>
      </c>
      <c r="H58" s="36">
        <f>FP_vs_TDD!M27</f>
        <v>6</v>
      </c>
      <c r="I58" s="36">
        <f>FP_vs_TDD!M32</f>
        <v>6</v>
      </c>
      <c r="J58" s="36">
        <f>FP_vs_TDD!M37</f>
        <v>6</v>
      </c>
      <c r="K58" s="36">
        <f>FP_vs_TDD!M42</f>
        <v>7</v>
      </c>
      <c r="L58" s="20">
        <f t="shared" ref="L58:L60" si="45">SUM(C58:G58)</f>
        <v>14</v>
      </c>
      <c r="M58" s="20">
        <f t="shared" ref="M58:M60" si="46">SUM(H58:K58)</f>
        <v>25</v>
      </c>
      <c r="N58" s="20">
        <f>SUM(L58:L60,M58:M60)</f>
        <v>99</v>
      </c>
    </row>
    <row r="59">
      <c r="B59" s="60" t="s">
        <v>141</v>
      </c>
      <c r="C59" s="36">
        <f>FP_vs_TDD!M13</f>
        <v>6</v>
      </c>
      <c r="D59" s="36">
        <f>FP_vs_TDD!M8</f>
        <v>3</v>
      </c>
      <c r="E59" s="36">
        <f>FP_vs_TDD!M3</f>
        <v>3</v>
      </c>
      <c r="F59" s="36">
        <f>FP_vs_TDD!M18</f>
        <v>4</v>
      </c>
      <c r="G59" s="113">
        <f>FP_vs_TDD!M23</f>
        <v>2</v>
      </c>
      <c r="H59" s="36">
        <f>FP_vs_TDD!M28</f>
        <v>5</v>
      </c>
      <c r="I59" s="36">
        <f>FP_vs_TDD!M33</f>
        <v>5</v>
      </c>
      <c r="J59" s="36">
        <f>FP_vs_TDD!M38</f>
        <v>5</v>
      </c>
      <c r="K59" s="36">
        <f>FP_vs_TDD!M43</f>
        <v>4</v>
      </c>
      <c r="L59" s="20">
        <f t="shared" si="45"/>
        <v>18</v>
      </c>
      <c r="M59" s="20">
        <f t="shared" si="46"/>
        <v>19</v>
      </c>
      <c r="N59" s="20"/>
    </row>
    <row r="60">
      <c r="B60" s="60" t="s">
        <v>143</v>
      </c>
      <c r="C60" s="36">
        <f>FP_vs_TDD!M14</f>
        <v>5</v>
      </c>
      <c r="D60" s="36">
        <f>FP_vs_TDD!M9</f>
        <v>5</v>
      </c>
      <c r="E60" s="36">
        <f>FP_vs_TDD!M4</f>
        <v>3</v>
      </c>
      <c r="F60" s="36">
        <f>FP_vs_TDD!M19</f>
        <v>4</v>
      </c>
      <c r="G60" s="113">
        <f>FP_vs_TDD!M24</f>
        <v>6</v>
      </c>
      <c r="H60" s="36">
        <f>FP_vs_TDD!M29</f>
        <v>0</v>
      </c>
      <c r="I60" s="36">
        <f>FP_vs_TDD!M34</f>
        <v>0</v>
      </c>
      <c r="J60" s="36">
        <f>FP_vs_TDD!M39</f>
        <v>0</v>
      </c>
      <c r="K60" s="36">
        <f>FP_vs_TDD!M44</f>
        <v>0</v>
      </c>
      <c r="L60" s="20">
        <f t="shared" si="45"/>
        <v>23</v>
      </c>
      <c r="M60" s="20">
        <f t="shared" si="46"/>
        <v>0</v>
      </c>
      <c r="N60" s="20"/>
    </row>
    <row r="61">
      <c r="G61" s="112"/>
      <c r="L61" s="20"/>
      <c r="M61" s="20"/>
      <c r="N61" s="20"/>
    </row>
    <row r="62">
      <c r="A62" s="59" t="s">
        <v>149</v>
      </c>
      <c r="B62" s="60" t="s">
        <v>139</v>
      </c>
      <c r="C62" s="36">
        <f>FP_vs_RW!M12</f>
        <v>0</v>
      </c>
      <c r="D62" s="36">
        <f>FP_vs_RW!M7</f>
        <v>3</v>
      </c>
      <c r="E62" s="36">
        <f>FP_vs_RW!M2</f>
        <v>5</v>
      </c>
      <c r="F62" s="36">
        <f>FP_vs_RW!M17</f>
        <v>3</v>
      </c>
      <c r="G62" s="113">
        <f>FP_vs_RW!M22</f>
        <v>3</v>
      </c>
      <c r="H62" s="36">
        <f>FP_vs_RW!M27</f>
        <v>6</v>
      </c>
      <c r="I62" s="36">
        <f>FP_vs_RW!M32</f>
        <v>6</v>
      </c>
      <c r="J62" s="36">
        <f>FP_vs_RW!M37</f>
        <v>4</v>
      </c>
      <c r="K62" s="36">
        <f>FP_vs_RW!M42</f>
        <v>7</v>
      </c>
      <c r="L62" s="20">
        <f t="shared" ref="L62:L64" si="47">SUM(C62:G62)</f>
        <v>14</v>
      </c>
      <c r="M62" s="20">
        <f t="shared" ref="M62:M64" si="48">SUM(H62:K62)</f>
        <v>23</v>
      </c>
      <c r="N62" s="20">
        <f>SUM(L62:L64,M62:M64)</f>
        <v>99</v>
      </c>
    </row>
    <row r="63">
      <c r="B63" s="60" t="s">
        <v>141</v>
      </c>
      <c r="C63" s="36">
        <f>FP_vs_RW!M13</f>
        <v>6</v>
      </c>
      <c r="D63" s="36">
        <f>FP_vs_RW!M8</f>
        <v>3</v>
      </c>
      <c r="E63" s="36">
        <f>FP_vs_RW!M3</f>
        <v>3</v>
      </c>
      <c r="F63" s="36">
        <f>FP_vs_RW!M18</f>
        <v>4</v>
      </c>
      <c r="G63" s="113">
        <f>FP_vs_RW!M23</f>
        <v>2</v>
      </c>
      <c r="H63" s="36">
        <f>FP_vs_RW!M28</f>
        <v>5</v>
      </c>
      <c r="I63" s="36">
        <f>FP_vs_RW!M33</f>
        <v>5</v>
      </c>
      <c r="J63" s="36">
        <f>FP_vs_RW!M38</f>
        <v>7</v>
      </c>
      <c r="K63" s="36">
        <f>FP_vs_RW!M43</f>
        <v>4</v>
      </c>
      <c r="L63" s="20">
        <f t="shared" si="47"/>
        <v>18</v>
      </c>
      <c r="M63" s="20">
        <f t="shared" si="48"/>
        <v>21</v>
      </c>
      <c r="N63" s="20"/>
    </row>
    <row r="64">
      <c r="B64" s="60" t="s">
        <v>143</v>
      </c>
      <c r="C64" s="36">
        <f>FP_vs_RW!M14</f>
        <v>5</v>
      </c>
      <c r="D64" s="36">
        <f>FP_vs_RW!M9</f>
        <v>5</v>
      </c>
      <c r="E64" s="36">
        <f>FP_vs_RW!M4</f>
        <v>3</v>
      </c>
      <c r="F64" s="36">
        <f>FP_vs_RW!M19</f>
        <v>4</v>
      </c>
      <c r="G64" s="113">
        <f>FP_vs_RW!M24</f>
        <v>6</v>
      </c>
      <c r="H64" s="36">
        <f>FP_vs_RW!M29</f>
        <v>0</v>
      </c>
      <c r="I64" s="36">
        <f>FP_vs_RW!M34</f>
        <v>0</v>
      </c>
      <c r="J64" s="36">
        <f>FP_vs_RW!M39</f>
        <v>0</v>
      </c>
      <c r="K64" s="36">
        <f>FP_vs_RW!M44</f>
        <v>0</v>
      </c>
      <c r="L64" s="20">
        <f t="shared" si="47"/>
        <v>23</v>
      </c>
      <c r="M64" s="20">
        <f t="shared" si="48"/>
        <v>0</v>
      </c>
      <c r="N64" s="20"/>
    </row>
    <row r="65">
      <c r="G65" s="112"/>
      <c r="N65" s="20"/>
    </row>
    <row r="66">
      <c r="G66" s="112"/>
      <c r="N66" s="20"/>
    </row>
    <row r="67">
      <c r="G67" s="112"/>
      <c r="N67" s="20"/>
    </row>
    <row r="68">
      <c r="G68" s="112"/>
      <c r="N68" s="20"/>
    </row>
    <row r="69">
      <c r="G69" s="112"/>
      <c r="N69" s="20"/>
    </row>
    <row r="70">
      <c r="G70" s="112"/>
      <c r="N70" s="20"/>
    </row>
    <row r="71">
      <c r="N71" s="20"/>
    </row>
    <row r="72">
      <c r="N72" s="20"/>
    </row>
    <row r="73">
      <c r="N73" s="20"/>
    </row>
    <row r="74">
      <c r="N74" s="20"/>
    </row>
    <row r="75">
      <c r="N75" s="20"/>
    </row>
    <row r="76">
      <c r="C76" s="116" t="str">
        <f>Scott_Knott_TestRF!M119</f>
        <v/>
      </c>
      <c r="N76" s="20"/>
    </row>
    <row r="77">
      <c r="C77" s="116" t="str">
        <f>Scott_Knott_TestRF!M120</f>
        <v/>
      </c>
      <c r="N77" s="20"/>
    </row>
    <row r="78">
      <c r="C78" s="116" t="str">
        <f>Scott_Knott_TestRF!M121</f>
        <v/>
      </c>
      <c r="N78" s="20"/>
    </row>
    <row r="79">
      <c r="C79" s="116" t="str">
        <f>Scott_Knott_TestRF!M122</f>
        <v/>
      </c>
      <c r="N79" s="20"/>
    </row>
    <row r="80">
      <c r="N80" s="20"/>
    </row>
    <row r="81">
      <c r="N81" s="20"/>
    </row>
    <row r="82">
      <c r="N82" s="20"/>
    </row>
    <row r="83">
      <c r="N83" s="20"/>
    </row>
    <row r="84">
      <c r="N84" s="20"/>
    </row>
    <row r="85">
      <c r="N85" s="20"/>
    </row>
    <row r="86">
      <c r="N86" s="20"/>
    </row>
    <row r="87">
      <c r="N87" s="20"/>
    </row>
    <row r="88">
      <c r="N88" s="20"/>
    </row>
    <row r="89">
      <c r="N89" s="20"/>
    </row>
    <row r="90">
      <c r="N90" s="20"/>
    </row>
    <row r="91">
      <c r="N91" s="20"/>
    </row>
    <row r="92">
      <c r="N92" s="20"/>
    </row>
    <row r="93">
      <c r="N93" s="20"/>
    </row>
    <row r="94">
      <c r="N94" s="20"/>
    </row>
    <row r="95">
      <c r="N95" s="20"/>
    </row>
    <row r="96">
      <c r="N96" s="20"/>
    </row>
    <row r="97">
      <c r="N97" s="20"/>
    </row>
    <row r="98">
      <c r="N98" s="20"/>
    </row>
    <row r="99">
      <c r="N99" s="20"/>
    </row>
    <row r="100">
      <c r="N100" s="20"/>
    </row>
    <row r="101">
      <c r="N101" s="20"/>
    </row>
    <row r="102">
      <c r="N102" s="20"/>
    </row>
    <row r="103">
      <c r="N103" s="20"/>
    </row>
    <row r="104">
      <c r="N104" s="20"/>
    </row>
    <row r="105">
      <c r="N105" s="20"/>
    </row>
    <row r="106">
      <c r="N106" s="20"/>
    </row>
    <row r="107">
      <c r="N107" s="20"/>
    </row>
    <row r="108">
      <c r="N108" s="20"/>
    </row>
    <row r="109">
      <c r="N109" s="20"/>
    </row>
    <row r="110">
      <c r="N110" s="20"/>
    </row>
    <row r="111">
      <c r="N111" s="20"/>
    </row>
    <row r="112">
      <c r="N112" s="20"/>
    </row>
    <row r="113">
      <c r="N113" s="20"/>
    </row>
    <row r="114">
      <c r="N114" s="20"/>
    </row>
    <row r="115">
      <c r="N115" s="20"/>
    </row>
    <row r="116">
      <c r="N116" s="20"/>
    </row>
    <row r="117">
      <c r="N117" s="20"/>
    </row>
    <row r="118">
      <c r="N118" s="20"/>
    </row>
    <row r="119">
      <c r="N119" s="20"/>
    </row>
    <row r="120">
      <c r="N120" s="20"/>
    </row>
    <row r="121">
      <c r="N121" s="20"/>
    </row>
    <row r="122">
      <c r="N122" s="20"/>
    </row>
    <row r="123">
      <c r="N123" s="20"/>
    </row>
    <row r="124">
      <c r="N124" s="20"/>
    </row>
    <row r="125">
      <c r="N125" s="20"/>
    </row>
    <row r="126">
      <c r="N126" s="20"/>
    </row>
    <row r="127">
      <c r="N127" s="20"/>
    </row>
    <row r="128">
      <c r="N128" s="20"/>
    </row>
    <row r="129">
      <c r="N129" s="20"/>
    </row>
    <row r="130">
      <c r="N130" s="20"/>
    </row>
    <row r="131">
      <c r="N131" s="20"/>
    </row>
    <row r="132">
      <c r="N132" s="20"/>
    </row>
    <row r="133">
      <c r="N133" s="20"/>
    </row>
    <row r="134">
      <c r="N134" s="20"/>
    </row>
    <row r="135">
      <c r="N135" s="20"/>
    </row>
    <row r="136">
      <c r="N136" s="20"/>
    </row>
    <row r="137">
      <c r="N137" s="20"/>
    </row>
    <row r="138">
      <c r="N138" s="20"/>
    </row>
    <row r="139">
      <c r="N139" s="20"/>
    </row>
    <row r="140">
      <c r="N140" s="20"/>
    </row>
    <row r="141">
      <c r="N141" s="20"/>
    </row>
    <row r="142">
      <c r="N142" s="20"/>
    </row>
    <row r="143">
      <c r="N143" s="20"/>
    </row>
    <row r="144">
      <c r="N144" s="20"/>
    </row>
    <row r="145">
      <c r="N145" s="20"/>
    </row>
    <row r="146">
      <c r="N146" s="20"/>
    </row>
    <row r="147">
      <c r="N147" s="20"/>
    </row>
    <row r="148">
      <c r="N148" s="20"/>
    </row>
    <row r="149">
      <c r="N149" s="20"/>
    </row>
    <row r="150">
      <c r="N150" s="20"/>
    </row>
    <row r="151">
      <c r="N151" s="20"/>
    </row>
    <row r="152">
      <c r="N152" s="20"/>
    </row>
    <row r="153">
      <c r="N153" s="20"/>
    </row>
    <row r="154">
      <c r="N154" s="20"/>
    </row>
    <row r="155">
      <c r="N155" s="20"/>
    </row>
    <row r="156">
      <c r="N156" s="20"/>
    </row>
    <row r="157">
      <c r="N157" s="20"/>
    </row>
    <row r="158">
      <c r="N158" s="20"/>
    </row>
    <row r="159">
      <c r="N159" s="20"/>
    </row>
    <row r="160">
      <c r="N160" s="20"/>
    </row>
    <row r="161">
      <c r="N161" s="20"/>
    </row>
    <row r="162">
      <c r="N162" s="20"/>
    </row>
    <row r="163">
      <c r="N163" s="20"/>
    </row>
    <row r="164">
      <c r="N164" s="20"/>
    </row>
    <row r="165">
      <c r="N165" s="20"/>
    </row>
    <row r="166">
      <c r="N166" s="20"/>
    </row>
    <row r="167">
      <c r="N167" s="20"/>
    </row>
    <row r="168">
      <c r="N168" s="20"/>
    </row>
    <row r="169">
      <c r="N169" s="20"/>
    </row>
    <row r="170">
      <c r="N170" s="20"/>
    </row>
    <row r="171">
      <c r="N171" s="20"/>
    </row>
    <row r="172">
      <c r="N172" s="20"/>
    </row>
    <row r="173">
      <c r="N173" s="20"/>
    </row>
    <row r="174">
      <c r="N174" s="20"/>
    </row>
    <row r="175">
      <c r="N175" s="20"/>
    </row>
    <row r="176">
      <c r="N176" s="20"/>
    </row>
    <row r="177">
      <c r="N177" s="20"/>
    </row>
    <row r="178">
      <c r="N178" s="20"/>
    </row>
    <row r="179">
      <c r="N179" s="20"/>
    </row>
    <row r="180">
      <c r="N180" s="20"/>
    </row>
    <row r="181">
      <c r="N181" s="20"/>
    </row>
    <row r="182">
      <c r="N182" s="20"/>
    </row>
    <row r="183">
      <c r="N183" s="20"/>
    </row>
    <row r="184">
      <c r="N184" s="20"/>
    </row>
    <row r="185">
      <c r="N185" s="20"/>
    </row>
    <row r="186">
      <c r="N186" s="20"/>
    </row>
    <row r="187">
      <c r="N187" s="20"/>
    </row>
    <row r="188">
      <c r="N188" s="20"/>
    </row>
    <row r="189">
      <c r="N189" s="20"/>
    </row>
    <row r="190">
      <c r="N190" s="20"/>
    </row>
    <row r="191">
      <c r="N191" s="20"/>
    </row>
    <row r="192">
      <c r="N192" s="20"/>
    </row>
    <row r="193">
      <c r="N193" s="20"/>
    </row>
    <row r="194">
      <c r="N194" s="20"/>
    </row>
    <row r="195">
      <c r="N195" s="20"/>
    </row>
    <row r="196">
      <c r="N196" s="20"/>
    </row>
    <row r="197">
      <c r="N197" s="20"/>
    </row>
    <row r="198">
      <c r="N198" s="20"/>
    </row>
    <row r="199">
      <c r="N199" s="20"/>
    </row>
    <row r="200">
      <c r="N200" s="20"/>
    </row>
    <row r="201">
      <c r="N201" s="20"/>
    </row>
    <row r="202">
      <c r="N202" s="20"/>
    </row>
    <row r="203">
      <c r="N203" s="20"/>
    </row>
    <row r="204">
      <c r="N204" s="20"/>
    </row>
    <row r="205">
      <c r="N205" s="20"/>
    </row>
    <row r="206">
      <c r="N206" s="20"/>
    </row>
    <row r="207">
      <c r="N207" s="20"/>
    </row>
    <row r="208">
      <c r="N208" s="20"/>
    </row>
    <row r="209">
      <c r="N209" s="20"/>
    </row>
    <row r="210">
      <c r="N210" s="20"/>
    </row>
    <row r="211">
      <c r="N211" s="20"/>
    </row>
    <row r="212">
      <c r="N212" s="20"/>
    </row>
    <row r="213">
      <c r="N213" s="20"/>
    </row>
    <row r="214">
      <c r="N214" s="20"/>
    </row>
    <row r="215">
      <c r="N215" s="20"/>
    </row>
    <row r="216">
      <c r="N216" s="20"/>
    </row>
    <row r="217">
      <c r="N217" s="20"/>
    </row>
    <row r="218">
      <c r="N218" s="20"/>
    </row>
    <row r="219">
      <c r="N219" s="20"/>
    </row>
    <row r="220">
      <c r="N220" s="20"/>
    </row>
    <row r="221">
      <c r="N221" s="20"/>
    </row>
    <row r="222">
      <c r="N222" s="20"/>
    </row>
    <row r="223">
      <c r="N223" s="20"/>
    </row>
    <row r="224">
      <c r="N224" s="20"/>
    </row>
    <row r="225">
      <c r="N225" s="20"/>
    </row>
    <row r="226">
      <c r="N226" s="20"/>
    </row>
    <row r="227">
      <c r="N227" s="20"/>
    </row>
    <row r="228">
      <c r="N228" s="20"/>
    </row>
    <row r="229">
      <c r="N229" s="20"/>
    </row>
    <row r="230">
      <c r="N230" s="20"/>
    </row>
    <row r="231">
      <c r="N231" s="20"/>
    </row>
    <row r="232">
      <c r="N232" s="20"/>
    </row>
    <row r="233">
      <c r="N233" s="20"/>
    </row>
    <row r="234">
      <c r="N234" s="20"/>
    </row>
    <row r="235">
      <c r="N235" s="20"/>
    </row>
    <row r="236">
      <c r="N236" s="20"/>
    </row>
    <row r="237">
      <c r="N237" s="20"/>
    </row>
    <row r="238">
      <c r="N238" s="20"/>
    </row>
    <row r="239">
      <c r="N239" s="20"/>
    </row>
    <row r="240">
      <c r="N240" s="20"/>
    </row>
    <row r="241">
      <c r="N241" s="20"/>
    </row>
    <row r="242">
      <c r="N242" s="20"/>
    </row>
    <row r="243">
      <c r="N243" s="20"/>
    </row>
    <row r="244">
      <c r="N244" s="20"/>
    </row>
    <row r="245">
      <c r="N245" s="20"/>
    </row>
    <row r="246">
      <c r="N246" s="20"/>
    </row>
    <row r="247">
      <c r="N247" s="20"/>
    </row>
    <row r="248">
      <c r="N248" s="20"/>
    </row>
    <row r="249">
      <c r="N249" s="20"/>
    </row>
    <row r="250">
      <c r="N250" s="20"/>
    </row>
    <row r="251">
      <c r="N251" s="20"/>
    </row>
    <row r="252">
      <c r="N252" s="20"/>
    </row>
    <row r="253">
      <c r="N253" s="20"/>
    </row>
    <row r="254">
      <c r="N254" s="20"/>
    </row>
    <row r="255">
      <c r="N255" s="20"/>
    </row>
    <row r="256">
      <c r="N256" s="20"/>
    </row>
    <row r="257">
      <c r="N257" s="20"/>
    </row>
    <row r="258">
      <c r="N258" s="20"/>
    </row>
    <row r="259">
      <c r="N259" s="20"/>
    </row>
    <row r="260">
      <c r="N260" s="20"/>
    </row>
    <row r="261">
      <c r="N261" s="20"/>
    </row>
    <row r="262">
      <c r="N262" s="20"/>
    </row>
    <row r="263">
      <c r="N263" s="20"/>
    </row>
    <row r="264">
      <c r="N264" s="20"/>
    </row>
    <row r="265">
      <c r="N265" s="20"/>
    </row>
    <row r="266">
      <c r="N266" s="20"/>
    </row>
    <row r="267">
      <c r="N267" s="20"/>
    </row>
    <row r="268">
      <c r="N268" s="20"/>
    </row>
    <row r="269">
      <c r="N269" s="20"/>
    </row>
    <row r="270">
      <c r="N270" s="20"/>
    </row>
    <row r="271">
      <c r="N271" s="20"/>
    </row>
    <row r="272">
      <c r="N272" s="20"/>
    </row>
    <row r="273">
      <c r="N273" s="20"/>
    </row>
    <row r="274">
      <c r="N274" s="20"/>
    </row>
    <row r="275">
      <c r="N275" s="20"/>
    </row>
    <row r="276">
      <c r="N276" s="20"/>
    </row>
    <row r="277">
      <c r="N277" s="20"/>
    </row>
    <row r="278">
      <c r="N278" s="20"/>
    </row>
    <row r="279">
      <c r="N279" s="20"/>
    </row>
    <row r="280">
      <c r="N280" s="20"/>
    </row>
    <row r="281">
      <c r="N281" s="20"/>
    </row>
    <row r="282">
      <c r="N282" s="20"/>
    </row>
    <row r="283">
      <c r="N283" s="20"/>
    </row>
    <row r="284">
      <c r="N284" s="20"/>
    </row>
    <row r="285">
      <c r="N285" s="20"/>
    </row>
    <row r="286">
      <c r="N286" s="20"/>
    </row>
    <row r="287">
      <c r="N287" s="20"/>
    </row>
    <row r="288">
      <c r="N288" s="20"/>
    </row>
    <row r="289">
      <c r="N289" s="20"/>
    </row>
    <row r="290">
      <c r="N290" s="20"/>
    </row>
    <row r="291">
      <c r="N291" s="20"/>
    </row>
    <row r="292">
      <c r="N292" s="20"/>
    </row>
    <row r="293">
      <c r="N293" s="20"/>
    </row>
    <row r="294">
      <c r="N294" s="20"/>
    </row>
    <row r="295">
      <c r="N295" s="20"/>
    </row>
    <row r="296">
      <c r="N296" s="20"/>
    </row>
    <row r="297">
      <c r="N297" s="20"/>
    </row>
    <row r="298">
      <c r="N298" s="20"/>
    </row>
    <row r="299">
      <c r="N299" s="20"/>
    </row>
    <row r="300">
      <c r="N300" s="20"/>
    </row>
    <row r="301">
      <c r="N301" s="20"/>
    </row>
    <row r="302">
      <c r="N302" s="20"/>
    </row>
    <row r="303">
      <c r="N303" s="20"/>
    </row>
    <row r="304">
      <c r="N304" s="20"/>
    </row>
    <row r="305">
      <c r="N305" s="20"/>
    </row>
    <row r="306">
      <c r="N306" s="20"/>
    </row>
    <row r="307">
      <c r="N307" s="20"/>
    </row>
    <row r="308">
      <c r="N308" s="20"/>
    </row>
    <row r="309">
      <c r="N309" s="20"/>
    </row>
    <row r="310">
      <c r="N310" s="20"/>
    </row>
    <row r="311">
      <c r="N311" s="20"/>
    </row>
    <row r="312">
      <c r="N312" s="20"/>
    </row>
    <row r="313">
      <c r="N313" s="20"/>
    </row>
    <row r="314">
      <c r="N314" s="20"/>
    </row>
    <row r="315">
      <c r="N315" s="20"/>
    </row>
    <row r="316">
      <c r="N316" s="20"/>
    </row>
    <row r="317">
      <c r="N317" s="20"/>
    </row>
    <row r="318">
      <c r="N318" s="20"/>
    </row>
    <row r="319">
      <c r="N319" s="20"/>
    </row>
    <row r="320">
      <c r="N320" s="20"/>
    </row>
    <row r="321">
      <c r="N321" s="20"/>
    </row>
    <row r="322">
      <c r="N322" s="20"/>
    </row>
    <row r="323">
      <c r="N323" s="20"/>
    </row>
    <row r="324">
      <c r="N324" s="20"/>
    </row>
    <row r="325">
      <c r="N325" s="20"/>
    </row>
    <row r="326">
      <c r="N326" s="20"/>
    </row>
    <row r="327">
      <c r="N327" s="20"/>
    </row>
    <row r="328">
      <c r="N328" s="20"/>
    </row>
    <row r="329">
      <c r="N329" s="20"/>
    </row>
    <row r="330">
      <c r="N330" s="20"/>
    </row>
    <row r="331">
      <c r="N331" s="20"/>
    </row>
    <row r="332">
      <c r="N332" s="20"/>
    </row>
    <row r="333">
      <c r="N333" s="20"/>
    </row>
    <row r="334">
      <c r="N334" s="20"/>
    </row>
    <row r="335">
      <c r="N335" s="20"/>
    </row>
    <row r="336">
      <c r="N336" s="20"/>
    </row>
    <row r="337">
      <c r="N337" s="20"/>
    </row>
    <row r="338">
      <c r="N338" s="20"/>
    </row>
    <row r="339">
      <c r="N339" s="20"/>
    </row>
    <row r="340">
      <c r="N340" s="20"/>
    </row>
    <row r="341">
      <c r="N341" s="20"/>
    </row>
    <row r="342">
      <c r="N342" s="20"/>
    </row>
    <row r="343">
      <c r="N343" s="20"/>
    </row>
    <row r="344">
      <c r="N344" s="20"/>
    </row>
    <row r="345">
      <c r="N345" s="20"/>
    </row>
    <row r="346">
      <c r="N346" s="20"/>
    </row>
    <row r="347">
      <c r="N347" s="20"/>
    </row>
    <row r="348">
      <c r="N348" s="20"/>
    </row>
    <row r="349">
      <c r="N349" s="20"/>
    </row>
    <row r="350">
      <c r="N350" s="20"/>
    </row>
    <row r="351">
      <c r="N351" s="20"/>
    </row>
    <row r="352">
      <c r="N352" s="20"/>
    </row>
    <row r="353">
      <c r="N353" s="20"/>
    </row>
    <row r="354">
      <c r="N354" s="20"/>
    </row>
    <row r="355">
      <c r="N355" s="20"/>
    </row>
    <row r="356">
      <c r="N356" s="20"/>
    </row>
    <row r="357">
      <c r="N357" s="20"/>
    </row>
    <row r="358">
      <c r="N358" s="20"/>
    </row>
    <row r="359">
      <c r="N359" s="20"/>
    </row>
    <row r="360">
      <c r="N360" s="20"/>
    </row>
    <row r="361">
      <c r="N361" s="20"/>
    </row>
    <row r="362">
      <c r="N362" s="20"/>
    </row>
    <row r="363">
      <c r="N363" s="20"/>
    </row>
    <row r="364">
      <c r="N364" s="20"/>
    </row>
    <row r="365">
      <c r="N365" s="20"/>
    </row>
    <row r="366">
      <c r="N366" s="20"/>
    </row>
    <row r="367">
      <c r="N367" s="20"/>
    </row>
    <row r="368">
      <c r="N368" s="20"/>
    </row>
    <row r="369">
      <c r="N369" s="20"/>
    </row>
    <row r="370">
      <c r="N370" s="20"/>
    </row>
    <row r="371">
      <c r="N371" s="20"/>
    </row>
    <row r="372">
      <c r="N372" s="20"/>
    </row>
    <row r="373">
      <c r="N373" s="20"/>
    </row>
    <row r="374">
      <c r="N374" s="20"/>
    </row>
    <row r="375">
      <c r="N375" s="20"/>
    </row>
    <row r="376">
      <c r="N376" s="20"/>
    </row>
    <row r="377">
      <c r="N377" s="20"/>
    </row>
    <row r="378">
      <c r="N378" s="20"/>
    </row>
    <row r="379">
      <c r="N379" s="20"/>
    </row>
    <row r="380">
      <c r="N380" s="20"/>
    </row>
    <row r="381">
      <c r="N381" s="20"/>
    </row>
    <row r="382">
      <c r="N382" s="20"/>
    </row>
    <row r="383">
      <c r="N383" s="20"/>
    </row>
    <row r="384">
      <c r="N384" s="20"/>
    </row>
    <row r="385">
      <c r="N385" s="20"/>
    </row>
    <row r="386">
      <c r="N386" s="20"/>
    </row>
    <row r="387">
      <c r="N387" s="20"/>
    </row>
    <row r="388">
      <c r="N388" s="20"/>
    </row>
    <row r="389">
      <c r="N389" s="20"/>
    </row>
    <row r="390">
      <c r="N390" s="20"/>
    </row>
    <row r="391">
      <c r="N391" s="20"/>
    </row>
    <row r="392">
      <c r="N392" s="20"/>
    </row>
    <row r="393">
      <c r="N393" s="20"/>
    </row>
    <row r="394">
      <c r="N394" s="20"/>
    </row>
    <row r="395">
      <c r="N395" s="20"/>
    </row>
    <row r="396">
      <c r="N396" s="20"/>
    </row>
    <row r="397">
      <c r="N397" s="20"/>
    </row>
    <row r="398">
      <c r="N398" s="20"/>
    </row>
    <row r="399">
      <c r="N399" s="20"/>
    </row>
    <row r="400">
      <c r="N400" s="20"/>
    </row>
    <row r="401">
      <c r="N401" s="20"/>
    </row>
    <row r="402">
      <c r="N402" s="20"/>
    </row>
    <row r="403">
      <c r="N403" s="20"/>
    </row>
    <row r="404">
      <c r="N404" s="20"/>
    </row>
    <row r="405">
      <c r="N405" s="20"/>
    </row>
    <row r="406">
      <c r="N406" s="20"/>
    </row>
    <row r="407">
      <c r="N407" s="20"/>
    </row>
    <row r="408">
      <c r="N408" s="20"/>
    </row>
    <row r="409">
      <c r="N409" s="20"/>
    </row>
    <row r="410">
      <c r="N410" s="20"/>
    </row>
    <row r="411">
      <c r="N411" s="20"/>
    </row>
    <row r="412">
      <c r="N412" s="20"/>
    </row>
    <row r="413">
      <c r="N413" s="20"/>
    </row>
    <row r="414">
      <c r="N414" s="20"/>
    </row>
    <row r="415">
      <c r="N415" s="20"/>
    </row>
    <row r="416">
      <c r="N416" s="20"/>
    </row>
    <row r="417">
      <c r="N417" s="20"/>
    </row>
    <row r="418">
      <c r="N418" s="20"/>
    </row>
    <row r="419">
      <c r="N419" s="20"/>
    </row>
    <row r="420">
      <c r="N420" s="20"/>
    </row>
    <row r="421">
      <c r="N421" s="20"/>
    </row>
    <row r="422">
      <c r="N422" s="20"/>
    </row>
    <row r="423">
      <c r="N423" s="20"/>
    </row>
    <row r="424">
      <c r="N424" s="20"/>
    </row>
    <row r="425">
      <c r="N425" s="20"/>
    </row>
    <row r="426">
      <c r="N426" s="20"/>
    </row>
    <row r="427">
      <c r="N427" s="20"/>
    </row>
    <row r="428">
      <c r="N428" s="20"/>
    </row>
    <row r="429">
      <c r="N429" s="20"/>
    </row>
    <row r="430">
      <c r="N430" s="20"/>
    </row>
    <row r="431">
      <c r="N431" s="20"/>
    </row>
    <row r="432">
      <c r="N432" s="20"/>
    </row>
    <row r="433">
      <c r="N433" s="20"/>
    </row>
    <row r="434">
      <c r="N434" s="20"/>
    </row>
    <row r="435">
      <c r="N435" s="20"/>
    </row>
    <row r="436">
      <c r="N436" s="20"/>
    </row>
    <row r="437">
      <c r="N437" s="20"/>
    </row>
    <row r="438">
      <c r="N438" s="20"/>
    </row>
    <row r="439">
      <c r="N439" s="20"/>
    </row>
    <row r="440">
      <c r="N440" s="20"/>
    </row>
    <row r="441">
      <c r="N441" s="20"/>
    </row>
    <row r="442">
      <c r="N442" s="20"/>
    </row>
    <row r="443">
      <c r="N443" s="20"/>
    </row>
    <row r="444">
      <c r="N444" s="20"/>
    </row>
    <row r="445">
      <c r="N445" s="20"/>
    </row>
    <row r="446">
      <c r="N446" s="20"/>
    </row>
    <row r="447">
      <c r="N447" s="20"/>
    </row>
    <row r="448">
      <c r="N448" s="20"/>
    </row>
    <row r="449">
      <c r="N449" s="20"/>
    </row>
    <row r="450">
      <c r="N450" s="20"/>
    </row>
    <row r="451">
      <c r="N451" s="20"/>
    </row>
    <row r="452">
      <c r="N452" s="20"/>
    </row>
    <row r="453">
      <c r="N453" s="20"/>
    </row>
    <row r="454">
      <c r="N454" s="20"/>
    </row>
    <row r="455">
      <c r="N455" s="20"/>
    </row>
    <row r="456">
      <c r="N456" s="20"/>
    </row>
    <row r="457">
      <c r="N457" s="20"/>
    </row>
    <row r="458">
      <c r="N458" s="20"/>
    </row>
    <row r="459">
      <c r="N459" s="20"/>
    </row>
    <row r="460">
      <c r="N460" s="20"/>
    </row>
    <row r="461">
      <c r="N461" s="20"/>
    </row>
    <row r="462">
      <c r="N462" s="20"/>
    </row>
    <row r="463">
      <c r="N463" s="20"/>
    </row>
    <row r="464">
      <c r="N464" s="20"/>
    </row>
    <row r="465">
      <c r="N465" s="20"/>
    </row>
    <row r="466">
      <c r="N466" s="20"/>
    </row>
    <row r="467">
      <c r="N467" s="20"/>
    </row>
    <row r="468">
      <c r="N468" s="20"/>
    </row>
    <row r="469">
      <c r="N469" s="20"/>
    </row>
    <row r="470">
      <c r="N470" s="20"/>
    </row>
    <row r="471">
      <c r="N471" s="20"/>
    </row>
    <row r="472">
      <c r="N472" s="20"/>
    </row>
    <row r="473">
      <c r="N473" s="20"/>
    </row>
    <row r="474">
      <c r="N474" s="20"/>
    </row>
    <row r="475">
      <c r="N475" s="20"/>
    </row>
    <row r="476">
      <c r="N476" s="20"/>
    </row>
    <row r="477">
      <c r="N477" s="20"/>
    </row>
    <row r="478">
      <c r="N478" s="20"/>
    </row>
    <row r="479">
      <c r="N479" s="20"/>
    </row>
    <row r="480">
      <c r="N480" s="20"/>
    </row>
    <row r="481">
      <c r="N481" s="20"/>
    </row>
    <row r="482">
      <c r="N482" s="20"/>
    </row>
    <row r="483">
      <c r="N483" s="20"/>
    </row>
    <row r="484">
      <c r="N484" s="20"/>
    </row>
    <row r="485">
      <c r="N485" s="20"/>
    </row>
    <row r="486">
      <c r="N486" s="20"/>
    </row>
    <row r="487">
      <c r="N487" s="20"/>
    </row>
    <row r="488">
      <c r="N488" s="20"/>
    </row>
    <row r="489">
      <c r="N489" s="20"/>
    </row>
    <row r="490">
      <c r="N490" s="20"/>
    </row>
    <row r="491">
      <c r="N491" s="20"/>
    </row>
    <row r="492">
      <c r="N492" s="20"/>
    </row>
    <row r="493">
      <c r="N493" s="20"/>
    </row>
    <row r="494">
      <c r="N494" s="20"/>
    </row>
    <row r="495">
      <c r="N495" s="20"/>
    </row>
    <row r="496">
      <c r="N496" s="20"/>
    </row>
    <row r="497">
      <c r="N497" s="20"/>
    </row>
    <row r="498">
      <c r="N498" s="20"/>
    </row>
    <row r="499">
      <c r="N499" s="20"/>
    </row>
    <row r="500">
      <c r="N500" s="20"/>
    </row>
    <row r="501">
      <c r="N501" s="20"/>
    </row>
    <row r="502">
      <c r="N502" s="20"/>
    </row>
    <row r="503">
      <c r="N503" s="20"/>
    </row>
    <row r="504">
      <c r="N504" s="20"/>
    </row>
    <row r="505">
      <c r="N505" s="20"/>
    </row>
    <row r="506">
      <c r="N506" s="20"/>
    </row>
    <row r="507">
      <c r="N507" s="20"/>
    </row>
    <row r="508">
      <c r="N508" s="20"/>
    </row>
    <row r="509">
      <c r="N509" s="20"/>
    </row>
    <row r="510">
      <c r="N510" s="20"/>
    </row>
    <row r="511">
      <c r="N511" s="20"/>
    </row>
    <row r="512">
      <c r="N512" s="20"/>
    </row>
    <row r="513">
      <c r="N513" s="20"/>
    </row>
    <row r="514">
      <c r="N514" s="20"/>
    </row>
    <row r="515">
      <c r="N515" s="20"/>
    </row>
    <row r="516">
      <c r="N516" s="20"/>
    </row>
    <row r="517">
      <c r="N517" s="20"/>
    </row>
    <row r="518">
      <c r="N518" s="20"/>
    </row>
    <row r="519">
      <c r="N519" s="20"/>
    </row>
    <row r="520">
      <c r="N520" s="20"/>
    </row>
    <row r="521">
      <c r="N521" s="20"/>
    </row>
    <row r="522">
      <c r="N522" s="20"/>
    </row>
    <row r="523">
      <c r="N523" s="20"/>
    </row>
    <row r="524">
      <c r="N524" s="20"/>
    </row>
    <row r="525">
      <c r="N525" s="20"/>
    </row>
    <row r="526">
      <c r="N526" s="20"/>
    </row>
    <row r="527">
      <c r="N527" s="20"/>
    </row>
    <row r="528">
      <c r="N528" s="20"/>
    </row>
    <row r="529">
      <c r="N529" s="20"/>
    </row>
    <row r="530">
      <c r="N530" s="20"/>
    </row>
    <row r="531">
      <c r="N531" s="20"/>
    </row>
    <row r="532">
      <c r="N532" s="20"/>
    </row>
    <row r="533">
      <c r="N533" s="20"/>
    </row>
    <row r="534">
      <c r="N534" s="20"/>
    </row>
    <row r="535">
      <c r="N535" s="20"/>
    </row>
    <row r="536">
      <c r="N536" s="20"/>
    </row>
    <row r="537">
      <c r="N537" s="20"/>
    </row>
    <row r="538">
      <c r="N538" s="20"/>
    </row>
    <row r="539">
      <c r="N539" s="20"/>
    </row>
    <row r="540">
      <c r="N540" s="20"/>
    </row>
    <row r="541">
      <c r="N541" s="20"/>
    </row>
    <row r="542">
      <c r="N542" s="20"/>
    </row>
    <row r="543">
      <c r="N543" s="20"/>
    </row>
    <row r="544">
      <c r="N544" s="20"/>
    </row>
    <row r="545">
      <c r="N545" s="20"/>
    </row>
    <row r="546">
      <c r="N546" s="20"/>
    </row>
    <row r="547">
      <c r="N547" s="20"/>
    </row>
    <row r="548">
      <c r="N548" s="20"/>
    </row>
    <row r="549">
      <c r="N549" s="20"/>
    </row>
    <row r="550">
      <c r="N550" s="20"/>
    </row>
    <row r="551">
      <c r="N551" s="20"/>
    </row>
    <row r="552">
      <c r="N552" s="20"/>
    </row>
    <row r="553">
      <c r="N553" s="20"/>
    </row>
    <row r="554">
      <c r="N554" s="20"/>
    </row>
    <row r="555">
      <c r="N555" s="20"/>
    </row>
    <row r="556">
      <c r="N556" s="20"/>
    </row>
    <row r="557">
      <c r="N557" s="20"/>
    </row>
    <row r="558">
      <c r="N558" s="20"/>
    </row>
    <row r="559">
      <c r="N559" s="20"/>
    </row>
    <row r="560">
      <c r="N560" s="20"/>
    </row>
    <row r="561">
      <c r="N561" s="20"/>
    </row>
    <row r="562">
      <c r="N562" s="20"/>
    </row>
    <row r="563">
      <c r="N563" s="20"/>
    </row>
    <row r="564">
      <c r="N564" s="20"/>
    </row>
    <row r="565">
      <c r="N565" s="20"/>
    </row>
    <row r="566">
      <c r="N566" s="20"/>
    </row>
    <row r="567">
      <c r="N567" s="20"/>
    </row>
    <row r="568">
      <c r="N568" s="20"/>
    </row>
    <row r="569">
      <c r="N569" s="20"/>
    </row>
    <row r="570">
      <c r="N570" s="20"/>
    </row>
    <row r="571">
      <c r="N571" s="20"/>
    </row>
    <row r="572">
      <c r="N572" s="20"/>
    </row>
    <row r="573">
      <c r="N573" s="20"/>
    </row>
    <row r="574">
      <c r="N574" s="20"/>
    </row>
    <row r="575">
      <c r="N575" s="20"/>
    </row>
    <row r="576">
      <c r="N576" s="20"/>
    </row>
    <row r="577">
      <c r="N577" s="20"/>
    </row>
    <row r="578">
      <c r="N578" s="20"/>
    </row>
    <row r="579">
      <c r="N579" s="20"/>
    </row>
    <row r="580">
      <c r="N580" s="20"/>
    </row>
    <row r="581">
      <c r="N581" s="20"/>
    </row>
    <row r="582">
      <c r="N582" s="20"/>
    </row>
    <row r="583">
      <c r="N583" s="20"/>
    </row>
    <row r="584">
      <c r="N584" s="20"/>
    </row>
    <row r="585">
      <c r="N585" s="20"/>
    </row>
    <row r="586">
      <c r="N586" s="20"/>
    </row>
    <row r="587">
      <c r="N587" s="20"/>
    </row>
    <row r="588">
      <c r="N588" s="20"/>
    </row>
    <row r="589">
      <c r="N589" s="20"/>
    </row>
    <row r="590">
      <c r="N590" s="20"/>
    </row>
    <row r="591">
      <c r="N591" s="20"/>
    </row>
    <row r="592">
      <c r="N592" s="20"/>
    </row>
    <row r="593">
      <c r="N593" s="20"/>
    </row>
    <row r="594">
      <c r="N594" s="20"/>
    </row>
    <row r="595">
      <c r="N595" s="20"/>
    </row>
    <row r="596">
      <c r="N596" s="20"/>
    </row>
    <row r="597">
      <c r="N597" s="20"/>
    </row>
    <row r="598">
      <c r="N598" s="20"/>
    </row>
    <row r="599">
      <c r="N599" s="20"/>
    </row>
    <row r="600">
      <c r="N600" s="20"/>
    </row>
    <row r="601">
      <c r="N601" s="20"/>
    </row>
    <row r="602">
      <c r="N602" s="20"/>
    </row>
    <row r="603">
      <c r="N603" s="20"/>
    </row>
    <row r="604">
      <c r="N604" s="20"/>
    </row>
    <row r="605">
      <c r="N605" s="20"/>
    </row>
    <row r="606">
      <c r="N606" s="20"/>
    </row>
    <row r="607">
      <c r="N607" s="20"/>
    </row>
    <row r="608">
      <c r="N608" s="20"/>
    </row>
    <row r="609">
      <c r="N609" s="20"/>
    </row>
    <row r="610">
      <c r="N610" s="20"/>
    </row>
    <row r="611">
      <c r="N611" s="20"/>
    </row>
    <row r="612">
      <c r="N612" s="20"/>
    </row>
    <row r="613">
      <c r="N613" s="20"/>
    </row>
    <row r="614">
      <c r="N614" s="20"/>
    </row>
    <row r="615">
      <c r="N615" s="20"/>
    </row>
    <row r="616">
      <c r="N616" s="20"/>
    </row>
    <row r="617">
      <c r="N617" s="20"/>
    </row>
    <row r="618">
      <c r="N618" s="20"/>
    </row>
    <row r="619">
      <c r="N619" s="20"/>
    </row>
    <row r="620">
      <c r="N620" s="20"/>
    </row>
    <row r="621">
      <c r="N621" s="20"/>
    </row>
    <row r="622">
      <c r="N622" s="20"/>
    </row>
    <row r="623">
      <c r="N623" s="20"/>
    </row>
    <row r="624">
      <c r="N624" s="20"/>
    </row>
    <row r="625">
      <c r="N625" s="20"/>
    </row>
    <row r="626">
      <c r="N626" s="20"/>
    </row>
    <row r="627">
      <c r="N627" s="20"/>
    </row>
    <row r="628">
      <c r="N628" s="20"/>
    </row>
    <row r="629">
      <c r="N629" s="20"/>
    </row>
    <row r="630">
      <c r="N630" s="20"/>
    </row>
    <row r="631">
      <c r="N631" s="20"/>
    </row>
    <row r="632">
      <c r="N632" s="20"/>
    </row>
    <row r="633">
      <c r="N633" s="20"/>
    </row>
    <row r="634">
      <c r="N634" s="20"/>
    </row>
    <row r="635">
      <c r="N635" s="20"/>
    </row>
    <row r="636">
      <c r="N636" s="20"/>
    </row>
    <row r="637">
      <c r="N637" s="20"/>
    </row>
    <row r="638">
      <c r="N638" s="20"/>
    </row>
    <row r="639">
      <c r="N639" s="20"/>
    </row>
    <row r="640">
      <c r="N640" s="20"/>
    </row>
    <row r="641">
      <c r="N641" s="20"/>
    </row>
    <row r="642">
      <c r="N642" s="20"/>
    </row>
    <row r="643">
      <c r="N643" s="20"/>
    </row>
    <row r="644">
      <c r="N644" s="20"/>
    </row>
    <row r="645">
      <c r="N645" s="20"/>
    </row>
    <row r="646">
      <c r="N646" s="20"/>
    </row>
    <row r="647">
      <c r="N647" s="20"/>
    </row>
    <row r="648">
      <c r="N648" s="20"/>
    </row>
    <row r="649">
      <c r="N649" s="20"/>
    </row>
    <row r="650">
      <c r="N650" s="20"/>
    </row>
    <row r="651">
      <c r="N651" s="20"/>
    </row>
    <row r="652">
      <c r="N652" s="20"/>
    </row>
    <row r="653">
      <c r="N653" s="20"/>
    </row>
    <row r="654">
      <c r="N654" s="20"/>
    </row>
    <row r="655">
      <c r="N655" s="20"/>
    </row>
    <row r="656">
      <c r="N656" s="20"/>
    </row>
    <row r="657">
      <c r="N657" s="20"/>
    </row>
    <row r="658">
      <c r="N658" s="20"/>
    </row>
    <row r="659">
      <c r="N659" s="20"/>
    </row>
    <row r="660">
      <c r="N660" s="20"/>
    </row>
    <row r="661">
      <c r="N661" s="20"/>
    </row>
    <row r="662">
      <c r="N662" s="20"/>
    </row>
    <row r="663">
      <c r="N663" s="20"/>
    </row>
    <row r="664">
      <c r="N664" s="20"/>
    </row>
    <row r="665">
      <c r="N665" s="20"/>
    </row>
    <row r="666">
      <c r="N666" s="20"/>
    </row>
    <row r="667">
      <c r="N667" s="20"/>
    </row>
    <row r="668">
      <c r="N668" s="20"/>
    </row>
    <row r="669">
      <c r="N669" s="20"/>
    </row>
    <row r="670">
      <c r="N670" s="20"/>
    </row>
    <row r="671">
      <c r="N671" s="20"/>
    </row>
    <row r="672">
      <c r="N672" s="20"/>
    </row>
    <row r="673">
      <c r="N673" s="20"/>
    </row>
    <row r="674">
      <c r="N674" s="20"/>
    </row>
    <row r="675">
      <c r="N675" s="20"/>
    </row>
    <row r="676">
      <c r="N676" s="20"/>
    </row>
    <row r="677">
      <c r="N677" s="20"/>
    </row>
    <row r="678">
      <c r="N678" s="20"/>
    </row>
    <row r="679">
      <c r="N679" s="20"/>
    </row>
    <row r="680">
      <c r="N680" s="20"/>
    </row>
    <row r="681">
      <c r="N681" s="20"/>
    </row>
    <row r="682">
      <c r="N682" s="20"/>
    </row>
    <row r="683">
      <c r="N683" s="20"/>
    </row>
    <row r="684">
      <c r="N684" s="20"/>
    </row>
    <row r="685">
      <c r="N685" s="20"/>
    </row>
    <row r="686">
      <c r="N686" s="20"/>
    </row>
    <row r="687">
      <c r="N687" s="20"/>
    </row>
    <row r="688">
      <c r="N688" s="20"/>
    </row>
    <row r="689">
      <c r="N689" s="20"/>
    </row>
    <row r="690">
      <c r="N690" s="20"/>
    </row>
    <row r="691">
      <c r="N691" s="20"/>
    </row>
    <row r="692">
      <c r="N692" s="20"/>
    </row>
    <row r="693">
      <c r="N693" s="20"/>
    </row>
    <row r="694">
      <c r="N694" s="20"/>
    </row>
    <row r="695">
      <c r="N695" s="20"/>
    </row>
    <row r="696">
      <c r="N696" s="20"/>
    </row>
    <row r="697">
      <c r="N697" s="20"/>
    </row>
    <row r="698">
      <c r="N698" s="20"/>
    </row>
    <row r="699">
      <c r="N699" s="20"/>
    </row>
    <row r="700">
      <c r="N700" s="20"/>
    </row>
    <row r="701">
      <c r="N701" s="20"/>
    </row>
    <row r="702">
      <c r="N702" s="20"/>
    </row>
    <row r="703">
      <c r="N703" s="20"/>
    </row>
    <row r="704">
      <c r="N704" s="20"/>
    </row>
    <row r="705">
      <c r="N705" s="20"/>
    </row>
    <row r="706">
      <c r="N706" s="20"/>
    </row>
    <row r="707">
      <c r="N707" s="20"/>
    </row>
    <row r="708">
      <c r="N708" s="20"/>
    </row>
    <row r="709">
      <c r="N709" s="20"/>
    </row>
    <row r="710">
      <c r="N710" s="20"/>
    </row>
    <row r="711">
      <c r="N711" s="20"/>
    </row>
    <row r="712">
      <c r="N712" s="20"/>
    </row>
    <row r="713">
      <c r="N713" s="20"/>
    </row>
    <row r="714">
      <c r="N714" s="20"/>
    </row>
    <row r="715">
      <c r="N715" s="20"/>
    </row>
    <row r="716">
      <c r="N716" s="20"/>
    </row>
    <row r="717">
      <c r="N717" s="20"/>
    </row>
    <row r="718">
      <c r="N718" s="20"/>
    </row>
    <row r="719">
      <c r="N719" s="20"/>
    </row>
    <row r="720">
      <c r="N720" s="20"/>
    </row>
    <row r="721">
      <c r="N721" s="20"/>
    </row>
    <row r="722">
      <c r="N722" s="20"/>
    </row>
    <row r="723">
      <c r="N723" s="20"/>
    </row>
    <row r="724">
      <c r="N724" s="20"/>
    </row>
    <row r="725">
      <c r="N725" s="20"/>
    </row>
    <row r="726">
      <c r="N726" s="20"/>
    </row>
    <row r="727">
      <c r="N727" s="20"/>
    </row>
    <row r="728">
      <c r="N728" s="20"/>
    </row>
    <row r="729">
      <c r="N729" s="20"/>
    </row>
    <row r="730">
      <c r="N730" s="20"/>
    </row>
    <row r="731">
      <c r="N731" s="20"/>
    </row>
    <row r="732">
      <c r="N732" s="20"/>
    </row>
    <row r="733">
      <c r="N733" s="20"/>
    </row>
    <row r="734">
      <c r="N734" s="20"/>
    </row>
    <row r="735">
      <c r="N735" s="20"/>
    </row>
    <row r="736">
      <c r="N736" s="20"/>
    </row>
    <row r="737">
      <c r="N737" s="20"/>
    </row>
    <row r="738">
      <c r="N738" s="20"/>
    </row>
    <row r="739">
      <c r="N739" s="20"/>
    </row>
    <row r="740">
      <c r="N740" s="20"/>
    </row>
    <row r="741">
      <c r="N741" s="20"/>
    </row>
    <row r="742">
      <c r="N742" s="20"/>
    </row>
    <row r="743">
      <c r="N743" s="20"/>
    </row>
    <row r="744">
      <c r="N744" s="20"/>
    </row>
    <row r="745">
      <c r="N745" s="20"/>
    </row>
    <row r="746">
      <c r="N746" s="20"/>
    </row>
    <row r="747">
      <c r="N747" s="20"/>
    </row>
    <row r="748">
      <c r="N748" s="20"/>
    </row>
    <row r="749">
      <c r="N749" s="20"/>
    </row>
    <row r="750">
      <c r="N750" s="20"/>
    </row>
    <row r="751">
      <c r="N751" s="20"/>
    </row>
    <row r="752">
      <c r="N752" s="20"/>
    </row>
    <row r="753">
      <c r="N753" s="20"/>
    </row>
    <row r="754">
      <c r="N754" s="20"/>
    </row>
    <row r="755">
      <c r="N755" s="20"/>
    </row>
    <row r="756">
      <c r="N756" s="20"/>
    </row>
    <row r="757">
      <c r="N757" s="20"/>
    </row>
    <row r="758">
      <c r="N758" s="20"/>
    </row>
    <row r="759">
      <c r="N759" s="20"/>
    </row>
    <row r="760">
      <c r="N760" s="20"/>
    </row>
    <row r="761">
      <c r="N761" s="20"/>
    </row>
    <row r="762">
      <c r="N762" s="20"/>
    </row>
    <row r="763">
      <c r="N763" s="20"/>
    </row>
    <row r="764">
      <c r="N764" s="20"/>
    </row>
    <row r="765">
      <c r="N765" s="20"/>
    </row>
    <row r="766">
      <c r="N766" s="20"/>
    </row>
    <row r="767">
      <c r="N767" s="20"/>
    </row>
    <row r="768">
      <c r="N768" s="20"/>
    </row>
    <row r="769">
      <c r="N769" s="20"/>
    </row>
    <row r="770">
      <c r="N770" s="20"/>
    </row>
    <row r="771">
      <c r="N771" s="20"/>
    </row>
    <row r="772">
      <c r="N772" s="20"/>
    </row>
    <row r="773">
      <c r="N773" s="20"/>
    </row>
    <row r="774">
      <c r="N774" s="20"/>
    </row>
    <row r="775">
      <c r="N775" s="20"/>
    </row>
    <row r="776">
      <c r="N776" s="20"/>
    </row>
    <row r="777">
      <c r="N777" s="20"/>
    </row>
    <row r="778">
      <c r="N778" s="20"/>
    </row>
    <row r="779">
      <c r="N779" s="20"/>
    </row>
    <row r="780">
      <c r="N780" s="20"/>
    </row>
    <row r="781">
      <c r="N781" s="20"/>
    </row>
    <row r="782">
      <c r="N782" s="20"/>
    </row>
    <row r="783">
      <c r="N783" s="20"/>
    </row>
    <row r="784">
      <c r="N784" s="20"/>
    </row>
    <row r="785">
      <c r="N785" s="20"/>
    </row>
    <row r="786">
      <c r="N786" s="20"/>
    </row>
    <row r="787">
      <c r="N787" s="20"/>
    </row>
    <row r="788">
      <c r="N788" s="20"/>
    </row>
    <row r="789">
      <c r="N789" s="20"/>
    </row>
    <row r="790">
      <c r="N790" s="20"/>
    </row>
    <row r="791">
      <c r="N791" s="20"/>
    </row>
    <row r="792">
      <c r="N792" s="20"/>
    </row>
    <row r="793">
      <c r="N793" s="20"/>
    </row>
    <row r="794">
      <c r="N794" s="20"/>
    </row>
    <row r="795">
      <c r="N795" s="20"/>
    </row>
    <row r="796">
      <c r="N796" s="20"/>
    </row>
    <row r="797">
      <c r="N797" s="20"/>
    </row>
    <row r="798">
      <c r="N798" s="20"/>
    </row>
    <row r="799">
      <c r="N799" s="20"/>
    </row>
    <row r="800">
      <c r="N800" s="20"/>
    </row>
    <row r="801">
      <c r="N801" s="20"/>
    </row>
    <row r="802">
      <c r="N802" s="20"/>
    </row>
    <row r="803">
      <c r="N803" s="20"/>
    </row>
    <row r="804">
      <c r="N804" s="20"/>
    </row>
    <row r="805">
      <c r="N805" s="20"/>
    </row>
    <row r="806">
      <c r="N806" s="20"/>
    </row>
    <row r="807">
      <c r="N807" s="20"/>
    </row>
    <row r="808">
      <c r="N808" s="20"/>
    </row>
    <row r="809">
      <c r="N809" s="20"/>
    </row>
    <row r="810">
      <c r="N810" s="20"/>
    </row>
    <row r="811">
      <c r="N811" s="20"/>
    </row>
    <row r="812">
      <c r="N812" s="20"/>
    </row>
    <row r="813">
      <c r="N813" s="20"/>
    </row>
    <row r="814">
      <c r="N814" s="20"/>
    </row>
    <row r="815">
      <c r="N815" s="20"/>
    </row>
    <row r="816">
      <c r="N816" s="20"/>
    </row>
    <row r="817">
      <c r="N817" s="20"/>
    </row>
    <row r="818">
      <c r="N818" s="20"/>
    </row>
    <row r="819">
      <c r="N819" s="20"/>
    </row>
    <row r="820">
      <c r="N820" s="20"/>
    </row>
    <row r="821">
      <c r="N821" s="20"/>
    </row>
    <row r="822">
      <c r="N822" s="20"/>
    </row>
    <row r="823">
      <c r="N823" s="20"/>
    </row>
    <row r="824">
      <c r="N824" s="20"/>
    </row>
    <row r="825">
      <c r="N825" s="20"/>
    </row>
    <row r="826">
      <c r="N826" s="20"/>
    </row>
    <row r="827">
      <c r="N827" s="20"/>
    </row>
    <row r="828">
      <c r="N828" s="20"/>
    </row>
    <row r="829">
      <c r="N829" s="20"/>
    </row>
    <row r="830">
      <c r="N830" s="20"/>
    </row>
    <row r="831">
      <c r="N831" s="20"/>
    </row>
    <row r="832">
      <c r="N832" s="20"/>
    </row>
    <row r="833">
      <c r="N833" s="20"/>
    </row>
    <row r="834">
      <c r="N834" s="20"/>
    </row>
    <row r="835">
      <c r="N835" s="20"/>
    </row>
    <row r="836">
      <c r="N836" s="20"/>
    </row>
    <row r="837">
      <c r="N837" s="20"/>
    </row>
    <row r="838">
      <c r="N838" s="20"/>
    </row>
    <row r="839">
      <c r="N839" s="20"/>
    </row>
    <row r="840">
      <c r="N840" s="20"/>
    </row>
    <row r="841">
      <c r="N841" s="20"/>
    </row>
    <row r="842">
      <c r="N842" s="20"/>
    </row>
    <row r="843">
      <c r="N843" s="20"/>
    </row>
    <row r="844">
      <c r="N844" s="20"/>
    </row>
    <row r="845">
      <c r="N845" s="20"/>
    </row>
    <row r="846">
      <c r="N846" s="20"/>
    </row>
    <row r="847">
      <c r="N847" s="20"/>
    </row>
    <row r="848">
      <c r="N848" s="20"/>
    </row>
    <row r="849">
      <c r="N849" s="20"/>
    </row>
    <row r="850">
      <c r="N850" s="20"/>
    </row>
    <row r="851">
      <c r="N851" s="20"/>
    </row>
    <row r="852">
      <c r="N852" s="20"/>
    </row>
    <row r="853">
      <c r="N853" s="20"/>
    </row>
    <row r="854">
      <c r="N854" s="20"/>
    </row>
    <row r="855">
      <c r="N855" s="20"/>
    </row>
    <row r="856">
      <c r="N856" s="20"/>
    </row>
    <row r="857">
      <c r="N857" s="20"/>
    </row>
    <row r="858">
      <c r="N858" s="20"/>
    </row>
    <row r="859">
      <c r="N859" s="20"/>
    </row>
    <row r="860">
      <c r="N860" s="20"/>
    </row>
    <row r="861">
      <c r="N861" s="20"/>
    </row>
    <row r="862">
      <c r="N862" s="20"/>
    </row>
    <row r="863">
      <c r="N863" s="20"/>
    </row>
    <row r="864">
      <c r="N864" s="20"/>
    </row>
    <row r="865">
      <c r="N865" s="20"/>
    </row>
    <row r="866">
      <c r="N866" s="20"/>
    </row>
    <row r="867">
      <c r="N867" s="20"/>
    </row>
    <row r="868">
      <c r="N868" s="20"/>
    </row>
    <row r="869">
      <c r="N869" s="20"/>
    </row>
    <row r="870">
      <c r="N870" s="20"/>
    </row>
    <row r="871">
      <c r="N871" s="20"/>
    </row>
    <row r="872">
      <c r="N872" s="20"/>
    </row>
    <row r="873">
      <c r="N873" s="20"/>
    </row>
    <row r="874">
      <c r="N874" s="20"/>
    </row>
    <row r="875">
      <c r="N875" s="20"/>
    </row>
    <row r="876">
      <c r="N876" s="20"/>
    </row>
    <row r="877">
      <c r="N877" s="20"/>
    </row>
    <row r="878">
      <c r="N878" s="20"/>
    </row>
    <row r="879">
      <c r="N879" s="20"/>
    </row>
    <row r="880">
      <c r="N880" s="20"/>
    </row>
    <row r="881">
      <c r="N881" s="20"/>
    </row>
    <row r="882">
      <c r="N882" s="20"/>
    </row>
    <row r="883">
      <c r="N883" s="20"/>
    </row>
    <row r="884">
      <c r="N884" s="20"/>
    </row>
    <row r="885">
      <c r="N885" s="20"/>
    </row>
    <row r="886">
      <c r="N886" s="20"/>
    </row>
    <row r="887">
      <c r="N887" s="20"/>
    </row>
    <row r="888">
      <c r="N888" s="20"/>
    </row>
    <row r="889">
      <c r="N889" s="20"/>
    </row>
    <row r="890">
      <c r="N890" s="20"/>
    </row>
    <row r="891">
      <c r="N891" s="20"/>
    </row>
    <row r="892">
      <c r="N892" s="20"/>
    </row>
    <row r="893">
      <c r="N893" s="20"/>
    </row>
    <row r="894">
      <c r="N894" s="20"/>
    </row>
    <row r="895">
      <c r="N895" s="20"/>
    </row>
    <row r="896">
      <c r="N896" s="20"/>
    </row>
    <row r="897">
      <c r="N897" s="20"/>
    </row>
    <row r="898">
      <c r="N898" s="20"/>
    </row>
    <row r="899">
      <c r="N899" s="20"/>
    </row>
    <row r="900">
      <c r="N900" s="20"/>
    </row>
    <row r="901">
      <c r="N901" s="20"/>
    </row>
    <row r="902">
      <c r="N902" s="20"/>
    </row>
    <row r="903">
      <c r="N903" s="20"/>
    </row>
    <row r="904">
      <c r="N904" s="20"/>
    </row>
    <row r="905">
      <c r="N905" s="20"/>
    </row>
    <row r="906">
      <c r="N906" s="20"/>
    </row>
    <row r="907">
      <c r="N907" s="20"/>
    </row>
    <row r="908">
      <c r="N908" s="20"/>
    </row>
    <row r="909">
      <c r="N909" s="20"/>
    </row>
    <row r="910">
      <c r="N910" s="20"/>
    </row>
    <row r="911">
      <c r="N911" s="20"/>
    </row>
    <row r="912">
      <c r="N912" s="20"/>
    </row>
    <row r="913">
      <c r="N913" s="20"/>
    </row>
    <row r="914">
      <c r="N914" s="20"/>
    </row>
    <row r="915">
      <c r="N915" s="20"/>
    </row>
    <row r="916">
      <c r="N916" s="20"/>
    </row>
    <row r="917">
      <c r="N917" s="20"/>
    </row>
    <row r="918">
      <c r="N918" s="20"/>
    </row>
    <row r="919">
      <c r="N919" s="20"/>
    </row>
    <row r="920">
      <c r="N920" s="20"/>
    </row>
    <row r="921">
      <c r="N921" s="20"/>
    </row>
    <row r="922">
      <c r="N922" s="20"/>
    </row>
    <row r="923">
      <c r="N923" s="20"/>
    </row>
    <row r="924">
      <c r="N924" s="20"/>
    </row>
    <row r="925">
      <c r="N925" s="20"/>
    </row>
    <row r="926">
      <c r="N926" s="20"/>
    </row>
    <row r="927">
      <c r="N927" s="20"/>
    </row>
    <row r="928">
      <c r="N928" s="20"/>
    </row>
    <row r="929">
      <c r="N929" s="20"/>
    </row>
    <row r="930">
      <c r="N930" s="20"/>
    </row>
    <row r="931">
      <c r="N931" s="20"/>
    </row>
    <row r="932">
      <c r="N932" s="20"/>
    </row>
    <row r="933">
      <c r="N933" s="20"/>
    </row>
    <row r="934">
      <c r="N934" s="20"/>
    </row>
    <row r="935">
      <c r="N935" s="20"/>
    </row>
    <row r="936">
      <c r="N936" s="20"/>
    </row>
    <row r="937">
      <c r="N937" s="20"/>
    </row>
    <row r="938">
      <c r="N938" s="20"/>
    </row>
    <row r="939">
      <c r="N939" s="20"/>
    </row>
    <row r="940">
      <c r="N940" s="20"/>
    </row>
    <row r="941">
      <c r="N941" s="20"/>
    </row>
    <row r="942">
      <c r="N942" s="20"/>
    </row>
    <row r="943">
      <c r="N943" s="20"/>
    </row>
    <row r="944">
      <c r="N944" s="20"/>
    </row>
    <row r="945">
      <c r="N945" s="20"/>
    </row>
    <row r="946">
      <c r="N946" s="20"/>
    </row>
    <row r="947">
      <c r="N947" s="20"/>
    </row>
    <row r="948">
      <c r="N948" s="20"/>
    </row>
    <row r="949">
      <c r="N949" s="20"/>
    </row>
    <row r="950">
      <c r="N950" s="20"/>
    </row>
    <row r="951">
      <c r="N951" s="20"/>
    </row>
    <row r="952">
      <c r="N952" s="20"/>
    </row>
    <row r="953">
      <c r="N953" s="20"/>
    </row>
    <row r="954">
      <c r="N954" s="20"/>
    </row>
    <row r="955">
      <c r="N955" s="20"/>
    </row>
    <row r="956">
      <c r="N956" s="20"/>
    </row>
    <row r="957">
      <c r="N957" s="20"/>
    </row>
    <row r="958">
      <c r="N958" s="20"/>
    </row>
    <row r="959">
      <c r="N959" s="20"/>
    </row>
    <row r="960">
      <c r="N960" s="20"/>
    </row>
    <row r="961">
      <c r="N961" s="20"/>
    </row>
    <row r="962">
      <c r="N962" s="20"/>
    </row>
    <row r="963">
      <c r="N963" s="20"/>
    </row>
    <row r="964">
      <c r="N964" s="20"/>
    </row>
    <row r="965">
      <c r="N965" s="20"/>
    </row>
    <row r="966">
      <c r="N966" s="20"/>
    </row>
    <row r="967">
      <c r="N967" s="20"/>
    </row>
    <row r="968">
      <c r="N968" s="20"/>
    </row>
    <row r="969">
      <c r="N969" s="20"/>
    </row>
    <row r="970">
      <c r="N970" s="20"/>
    </row>
    <row r="971">
      <c r="N971" s="20"/>
    </row>
    <row r="972">
      <c r="N972" s="20"/>
    </row>
    <row r="973">
      <c r="N973" s="20"/>
    </row>
    <row r="974">
      <c r="N974" s="20"/>
    </row>
    <row r="975">
      <c r="N975" s="20"/>
    </row>
    <row r="976">
      <c r="N976" s="20"/>
    </row>
    <row r="977">
      <c r="N977" s="20"/>
    </row>
    <row r="978">
      <c r="N978" s="20"/>
    </row>
    <row r="979">
      <c r="N979" s="20"/>
    </row>
    <row r="980">
      <c r="N980" s="20"/>
    </row>
    <row r="981">
      <c r="N981" s="20"/>
    </row>
    <row r="982">
      <c r="N982" s="20"/>
    </row>
    <row r="983">
      <c r="N983" s="20"/>
    </row>
    <row r="984">
      <c r="N984" s="20"/>
    </row>
    <row r="985">
      <c r="N985" s="20"/>
    </row>
    <row r="986">
      <c r="N986" s="20"/>
    </row>
    <row r="987">
      <c r="N987" s="20"/>
    </row>
    <row r="988">
      <c r="N988" s="20"/>
    </row>
    <row r="989">
      <c r="N989" s="20"/>
    </row>
    <row r="990">
      <c r="N990" s="20"/>
    </row>
    <row r="991">
      <c r="N991" s="20"/>
    </row>
    <row r="992">
      <c r="N992" s="20"/>
    </row>
    <row r="993">
      <c r="N993" s="20"/>
    </row>
    <row r="994">
      <c r="N994" s="20"/>
    </row>
    <row r="995">
      <c r="N995" s="20"/>
    </row>
    <row r="996">
      <c r="N996" s="20"/>
    </row>
    <row r="997">
      <c r="N997" s="20"/>
    </row>
    <row r="998">
      <c r="N998" s="20"/>
    </row>
    <row r="999">
      <c r="N999" s="20"/>
    </row>
    <row r="1000">
      <c r="N1000" s="20"/>
    </row>
    <row r="1001">
      <c r="N1001" s="20"/>
    </row>
    <row r="1002">
      <c r="N1002" s="20"/>
    </row>
    <row r="1003">
      <c r="N1003" s="20"/>
    </row>
    <row r="1004">
      <c r="N1004" s="20"/>
    </row>
    <row r="1005">
      <c r="N1005" s="20"/>
    </row>
    <row r="1006">
      <c r="N1006" s="20"/>
    </row>
    <row r="1007">
      <c r="N1007" s="20"/>
    </row>
    <row r="1008">
      <c r="N1008" s="20"/>
    </row>
    <row r="1009">
      <c r="N1009" s="20"/>
    </row>
    <row r="1010">
      <c r="N1010" s="20"/>
    </row>
    <row r="1011">
      <c r="N1011" s="20"/>
    </row>
    <row r="1012">
      <c r="N1012" s="20"/>
    </row>
    <row r="1013">
      <c r="N1013" s="20"/>
    </row>
    <row r="1014">
      <c r="N1014" s="20"/>
    </row>
    <row r="1015">
      <c r="N1015" s="20"/>
    </row>
    <row r="1016">
      <c r="N1016" s="20"/>
    </row>
    <row r="1017">
      <c r="N1017" s="20"/>
    </row>
    <row r="1018">
      <c r="N1018" s="20"/>
    </row>
    <row r="1019">
      <c r="N1019" s="20"/>
    </row>
    <row r="1020">
      <c r="N1020" s="20"/>
    </row>
    <row r="1021">
      <c r="N1021" s="20"/>
    </row>
  </sheetData>
  <mergeCells count="12">
    <mergeCell ref="E17:F17"/>
    <mergeCell ref="G17:H17"/>
    <mergeCell ref="A18:A21"/>
    <mergeCell ref="I17:J17"/>
    <mergeCell ref="K17:L17"/>
    <mergeCell ref="C11:D11"/>
    <mergeCell ref="E11:F11"/>
    <mergeCell ref="G11:H11"/>
    <mergeCell ref="I11:J11"/>
    <mergeCell ref="K11:L11"/>
    <mergeCell ref="A12:A15"/>
    <mergeCell ref="C17:D17"/>
  </mergeCells>
  <printOptions gridLines="1" horizontalCentered="1"/>
  <pageMargins bottom="1.0" footer="0.0" header="0.0" left="1.0" right="1.0" top="1.0"/>
  <pageSetup scale="65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7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30" t="s">
        <v>139</v>
      </c>
      <c r="B2" s="36">
        <f>if(Scott_Knott_TestRF!B5&lt;Scott_Knott_TestRF!B3,1,0)</f>
        <v>0</v>
      </c>
      <c r="C2" s="36">
        <f>if(Scott_Knott_TestRF!C5&lt;Scott_Knott_TestRF!C3,1,0)</f>
        <v>1</v>
      </c>
      <c r="D2" s="36">
        <f>if(Scott_Knott_TestRF!D5&lt;Scott_Knott_TestRF!D3,1,0)</f>
        <v>1</v>
      </c>
      <c r="E2" s="36">
        <f>if(Scott_Knott_TestRF!E5&lt;Scott_Knott_TestRF!E3,1,0)</f>
        <v>1</v>
      </c>
      <c r="F2" s="36">
        <f>if(Scott_Knott_TestRF!F5&lt;Scott_Knott_TestRF!F3,1,0)</f>
        <v>0</v>
      </c>
      <c r="G2" s="36">
        <f>if(Scott_Knott_TestRF!G5&lt;Scott_Knott_TestRF!G3,1,0)</f>
        <v>1</v>
      </c>
      <c r="H2" s="36">
        <f>if(Scott_Knott_TestRF!H5&lt;Scott_Knott_TestRF!H3,1,0)</f>
        <v>0</v>
      </c>
      <c r="I2" s="36">
        <f>if(Scott_Knott_TestRF!I5&lt;Scott_Knott_TestRF!I3,1,0)</f>
        <v>1</v>
      </c>
      <c r="J2" s="36">
        <f>if(Scott_Knott_TestRF!J5&lt;Scott_Knott_TestRF!J3,1,0)</f>
        <v>0</v>
      </c>
      <c r="K2" s="36">
        <f>if(Scott_Knott_TestRF!K5&lt;Scott_Knott_TestRF!K3,1,0)</f>
        <v>0</v>
      </c>
      <c r="L2" s="36">
        <f>if(Scott_Knott_TestRF!L5&lt;Scott_Knott_TestRF!L3,1,0)</f>
        <v>0</v>
      </c>
      <c r="M2" s="29">
        <f t="shared" ref="M2:M4" si="1">SUM(B2:L2)</f>
        <v>5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30" t="s">
        <v>141</v>
      </c>
      <c r="B3" s="36">
        <f>if(Scott_Knott_TestRF!B5=Scott_Knott_TestRF!B3,1,0)</f>
        <v>1</v>
      </c>
      <c r="C3" s="36">
        <f>if(Scott_Knott_TestRF!C5=Scott_Knott_TestRF!C3,1,0)</f>
        <v>0</v>
      </c>
      <c r="D3" s="36">
        <f>if(Scott_Knott_TestRF!D5=Scott_Knott_TestRF!D3,1,0)</f>
        <v>0</v>
      </c>
      <c r="E3" s="36">
        <f>if(Scott_Knott_TestRF!E5=Scott_Knott_TestRF!E3,1,0)</f>
        <v>0</v>
      </c>
      <c r="F3" s="36">
        <f>if(Scott_Knott_TestRF!F5=Scott_Knott_TestRF!F3,1,0)</f>
        <v>1</v>
      </c>
      <c r="G3" s="36">
        <f>if(Scott_Knott_TestRF!G5=Scott_Knott_TestRF!G3,1,0)</f>
        <v>0</v>
      </c>
      <c r="H3" s="36">
        <f>if(Scott_Knott_TestRF!H5=Scott_Knott_TestRF!H3,1,0)</f>
        <v>0</v>
      </c>
      <c r="I3" s="36">
        <f>if(Scott_Knott_TestRF!I5=Scott_Knott_TestRF!I3,1,0)</f>
        <v>0</v>
      </c>
      <c r="J3" s="36">
        <f>if(Scott_Knott_TestRF!J5=Scott_Knott_TestRF!J3,1,0)</f>
        <v>0</v>
      </c>
      <c r="K3" s="36">
        <f>if(Scott_Knott_TestRF!K5=Scott_Knott_TestRF!K3,1,0)</f>
        <v>0</v>
      </c>
      <c r="L3" s="36">
        <f>if(Scott_Knott_TestRF!L5=Scott_Knott_TestRF!L3,1,0)</f>
        <v>1</v>
      </c>
      <c r="M3" s="29">
        <f t="shared" si="1"/>
        <v>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30" t="s">
        <v>143</v>
      </c>
      <c r="B4" s="36">
        <f>if(Scott_Knott_TestRF!B5&gt;Scott_Knott_TestRF!B3,1,0)</f>
        <v>0</v>
      </c>
      <c r="C4" s="36">
        <f>if(Scott_Knott_TestRF!C5&gt;Scott_Knott_TestRF!C3,1,0)</f>
        <v>0</v>
      </c>
      <c r="D4" s="36">
        <f>if(Scott_Knott_TestRF!D5&gt;Scott_Knott_TestRF!D3,1,0)</f>
        <v>0</v>
      </c>
      <c r="E4" s="36">
        <f>if(Scott_Knott_TestRF!E5&gt;Scott_Knott_TestRF!E3,1,0)</f>
        <v>0</v>
      </c>
      <c r="F4" s="36">
        <f>if(Scott_Knott_TestRF!F5&gt;Scott_Knott_TestRF!F3,1,0)</f>
        <v>0</v>
      </c>
      <c r="G4" s="36">
        <f>if(Scott_Knott_TestRF!G5&gt;Scott_Knott_TestRF!G3,1,0)</f>
        <v>0</v>
      </c>
      <c r="H4" s="36">
        <f>if(Scott_Knott_TestRF!H5&gt;Scott_Knott_TestRF!H3,1,0)</f>
        <v>1</v>
      </c>
      <c r="I4" s="36">
        <f>if(Scott_Knott_TestRF!I5&gt;Scott_Knott_TestRF!I3,1,0)</f>
        <v>0</v>
      </c>
      <c r="J4" s="36">
        <f>if(Scott_Knott_TestRF!J5&gt;Scott_Knott_TestRF!J3,1,0)</f>
        <v>1</v>
      </c>
      <c r="K4" s="36">
        <f>if(Scott_Knott_TestRF!K5&gt;Scott_Knott_TestRF!K3,1,0)</f>
        <v>1</v>
      </c>
      <c r="L4" s="36">
        <f>if(Scott_Knott_TestRF!L5&gt;Scott_Knott_TestRF!L3,1,0)</f>
        <v>0</v>
      </c>
      <c r="M4" s="29">
        <f t="shared" si="1"/>
        <v>3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2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17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30" t="s">
        <v>139</v>
      </c>
      <c r="B7" s="20">
        <f>if(Scott_Knott_TestRF!B12&lt;Scott_Knott_TestRF!B10,1,0)</f>
        <v>0</v>
      </c>
      <c r="C7" s="20">
        <f>if(Scott_Knott_TestRF!C12&lt;Scott_Knott_TestRF!C10,1,0)</f>
        <v>0</v>
      </c>
      <c r="D7" s="20">
        <f>if(Scott_Knott_TestRF!D12&lt;Scott_Knott_TestRF!D10,1,0)</f>
        <v>0</v>
      </c>
      <c r="E7" s="20">
        <f>if(Scott_Knott_TestRF!E12&lt;Scott_Knott_TestRF!E10,1,0)</f>
        <v>0</v>
      </c>
      <c r="F7" s="20">
        <f>if(Scott_Knott_TestRF!F12&lt;Scott_Knott_TestRF!F10,1,0)</f>
        <v>0</v>
      </c>
      <c r="G7" s="20">
        <f>if(Scott_Knott_TestRF!G12&lt;Scott_Knott_TestRF!G10,1,0)</f>
        <v>0</v>
      </c>
      <c r="H7" s="20">
        <f>if(Scott_Knott_TestRF!H12&lt;Scott_Knott_TestRF!H10,1,0)</f>
        <v>1</v>
      </c>
      <c r="I7" s="20">
        <f>if(Scott_Knott_TestRF!I12&lt;Scott_Knott_TestRF!I10,1,0)</f>
        <v>0</v>
      </c>
      <c r="J7" s="20">
        <f>if(Scott_Knott_TestRF!J12&lt;Scott_Knott_TestRF!J10,1,0)</f>
        <v>1</v>
      </c>
      <c r="K7" s="20">
        <f>if(Scott_Knott_TestRF!K12&lt;Scott_Knott_TestRF!K10,1,0)</f>
        <v>1</v>
      </c>
      <c r="L7" s="20">
        <f>if(Scott_Knott_TestRF!L12&lt;Scott_Knott_TestRF!L10,1,0)</f>
        <v>0</v>
      </c>
      <c r="M7" s="20">
        <f t="shared" ref="M7:M9" si="2">SUM(B7:L7)</f>
        <v>3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30" t="s">
        <v>141</v>
      </c>
      <c r="B8" s="6">
        <f>if(Scott_Knott_TestRF!B12=Scott_Knott_TestRF!B10,1,0)</f>
        <v>1</v>
      </c>
      <c r="C8" s="6">
        <f>if(Scott_Knott_TestRF!C12=Scott_Knott_TestRF!C10,1,0)</f>
        <v>0</v>
      </c>
      <c r="D8" s="6">
        <f>if(Scott_Knott_TestRF!D12=Scott_Knott_TestRF!D10,1,0)</f>
        <v>0</v>
      </c>
      <c r="E8" s="6">
        <f>if(Scott_Knott_TestRF!E12=Scott_Knott_TestRF!E10,1,0)</f>
        <v>0</v>
      </c>
      <c r="F8" s="6">
        <f>if(Scott_Knott_TestRF!F12=Scott_Knott_TestRF!F10,1,0)</f>
        <v>1</v>
      </c>
      <c r="G8" s="6">
        <f>if(Scott_Knott_TestRF!G12=Scott_Knott_TestRF!G10,1,0)</f>
        <v>0</v>
      </c>
      <c r="H8" s="6">
        <f>if(Scott_Knott_TestRF!H12=Scott_Knott_TestRF!H10,1,0)</f>
        <v>0</v>
      </c>
      <c r="I8" s="6">
        <f>if(Scott_Knott_TestRF!I12=Scott_Knott_TestRF!I10,1,0)</f>
        <v>0</v>
      </c>
      <c r="J8" s="6">
        <f>if(Scott_Knott_TestRF!J12=Scott_Knott_TestRF!J10,1,0)</f>
        <v>0</v>
      </c>
      <c r="K8" s="6">
        <f>if(Scott_Knott_TestRF!K12=Scott_Knott_TestRF!K10,1,0)</f>
        <v>0</v>
      </c>
      <c r="L8" s="6">
        <f>if(Scott_Knott_TestRF!L12=Scott_Knott_TestRF!L10,1,0)</f>
        <v>1</v>
      </c>
      <c r="M8" s="20">
        <f t="shared" si="2"/>
        <v>3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30" t="s">
        <v>143</v>
      </c>
      <c r="B9" s="20">
        <f>if(Scott_Knott_TestRF!B12&gt;Scott_Knott_TestRF!B10,1,0)</f>
        <v>0</v>
      </c>
      <c r="C9" s="20">
        <f>if(Scott_Knott_TestRF!C12&gt;Scott_Knott_TestRF!C10,1,0)</f>
        <v>1</v>
      </c>
      <c r="D9" s="20">
        <f>if(Scott_Knott_TestRF!D12&gt;Scott_Knott_TestRF!D10,1,0)</f>
        <v>1</v>
      </c>
      <c r="E9" s="20">
        <f>if(Scott_Knott_TestRF!E12&gt;Scott_Knott_TestRF!E10,1,0)</f>
        <v>1</v>
      </c>
      <c r="F9" s="20">
        <f>if(Scott_Knott_TestRF!F12&gt;Scott_Knott_TestRF!F10,1,0)</f>
        <v>0</v>
      </c>
      <c r="G9" s="20">
        <f>if(Scott_Knott_TestRF!G12&gt;Scott_Knott_TestRF!G10,1,0)</f>
        <v>1</v>
      </c>
      <c r="H9" s="20">
        <f>if(Scott_Knott_TestRF!H12&gt;Scott_Knott_TestRF!H10,1,0)</f>
        <v>0</v>
      </c>
      <c r="I9" s="20">
        <f>if(Scott_Knott_TestRF!I12&gt;Scott_Knott_TestRF!I10,1,0)</f>
        <v>1</v>
      </c>
      <c r="J9" s="20">
        <f>if(Scott_Knott_TestRF!J12&gt;Scott_Knott_TestRF!J10,1,0)</f>
        <v>0</v>
      </c>
      <c r="K9" s="20">
        <f>if(Scott_Knott_TestRF!K12&gt;Scott_Knott_TestRF!K10,1,0)</f>
        <v>0</v>
      </c>
      <c r="L9" s="20">
        <f>if(Scott_Knott_TestRF!L12&gt;Scott_Knott_TestRF!L10,1,0)</f>
        <v>0</v>
      </c>
      <c r="M9" s="20">
        <f t="shared" si="2"/>
        <v>5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2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17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30" t="s">
        <v>139</v>
      </c>
      <c r="B12" s="20">
        <f>if(Scott_Knott_TestRF!B19&lt;Scott_Knott_TestRF!B17,1,0)</f>
        <v>0</v>
      </c>
      <c r="C12" s="20">
        <f>if(Scott_Knott_TestRF!C19&lt;Scott_Knott_TestRF!C17,1,0)</f>
        <v>0</v>
      </c>
      <c r="D12" s="20">
        <f>if(Scott_Knott_TestRF!D19&lt;Scott_Knott_TestRF!D17,1,0)</f>
        <v>0</v>
      </c>
      <c r="E12" s="20">
        <f>if(Scott_Knott_TestRF!E19&lt;Scott_Knott_TestRF!E17,1,0)</f>
        <v>0</v>
      </c>
      <c r="F12" s="20">
        <f>if(Scott_Knott_TestRF!F19&lt;Scott_Knott_TestRF!F17,1,0)</f>
        <v>0</v>
      </c>
      <c r="G12" s="20">
        <f>if(Scott_Knott_TestRF!G19&lt;Scott_Knott_TestRF!G17,1,0)</f>
        <v>0</v>
      </c>
      <c r="H12" s="20">
        <f>if(Scott_Knott_TestRF!H19&lt;Scott_Knott_TestRF!H17,1,0)</f>
        <v>0</v>
      </c>
      <c r="I12" s="20">
        <f>if(Scott_Knott_TestRF!I19&lt;Scott_Knott_TestRF!I17,1,0)</f>
        <v>0</v>
      </c>
      <c r="J12" s="20">
        <f>if(Scott_Knott_TestRF!J19&lt;Scott_Knott_TestRF!J17,1,0)</f>
        <v>0</v>
      </c>
      <c r="K12" s="20">
        <f>if(Scott_Knott_TestRF!K19&lt;Scott_Knott_TestRF!K17,1,0)</f>
        <v>0</v>
      </c>
      <c r="L12" s="20">
        <f>if(Scott_Knott_TestRF!L19&lt;Scott_Knott_TestRF!L17,1,0)</f>
        <v>0</v>
      </c>
      <c r="M12" s="20">
        <f t="shared" ref="M12:M14" si="3">SUM(B12:L12)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30" t="s">
        <v>141</v>
      </c>
      <c r="B13" s="6">
        <f>if(Scott_Knott_TestRF!B19=Scott_Knott_TestRF!B17,1,0)</f>
        <v>1</v>
      </c>
      <c r="C13" s="6">
        <f>if(Scott_Knott_TestRF!C19=Scott_Knott_TestRF!C17,1,0)</f>
        <v>0</v>
      </c>
      <c r="D13" s="6">
        <f>if(Scott_Knott_TestRF!D19=Scott_Knott_TestRF!D17,1,0)</f>
        <v>0</v>
      </c>
      <c r="E13" s="6">
        <f>if(Scott_Knott_TestRF!E19=Scott_Knott_TestRF!E17,1,0)</f>
        <v>1</v>
      </c>
      <c r="F13" s="6">
        <f>if(Scott_Knott_TestRF!F19=Scott_Knott_TestRF!F17,1,0)</f>
        <v>1</v>
      </c>
      <c r="G13" s="6">
        <f>if(Scott_Knott_TestRF!G19=Scott_Knott_TestRF!G17,1,0)</f>
        <v>0</v>
      </c>
      <c r="H13" s="6">
        <f>if(Scott_Knott_TestRF!H19=Scott_Knott_TestRF!H17,1,0)</f>
        <v>1</v>
      </c>
      <c r="I13" s="6">
        <f>if(Scott_Knott_TestRF!I19=Scott_Knott_TestRF!I17,1,0)</f>
        <v>1</v>
      </c>
      <c r="J13" s="6">
        <f>if(Scott_Knott_TestRF!J19=Scott_Knott_TestRF!J17,1,0)</f>
        <v>0</v>
      </c>
      <c r="K13" s="6">
        <f>if(Scott_Knott_TestRF!K19=Scott_Knott_TestRF!K17,1,0)</f>
        <v>0</v>
      </c>
      <c r="L13" s="6">
        <f>if(Scott_Knott_TestRF!L19=Scott_Knott_TestRF!L17,1,0)</f>
        <v>1</v>
      </c>
      <c r="M13" s="20">
        <f t="shared" si="3"/>
        <v>6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30" t="s">
        <v>143</v>
      </c>
      <c r="B14" s="20">
        <f>if(Scott_Knott_TestRF!B19&gt;Scott_Knott_TestRF!B17,1,0)</f>
        <v>0</v>
      </c>
      <c r="C14" s="20">
        <f>if(Scott_Knott_TestRF!C19&gt;Scott_Knott_TestRF!C17,1,0)</f>
        <v>1</v>
      </c>
      <c r="D14" s="20">
        <f>if(Scott_Knott_TestRF!D19&gt;Scott_Knott_TestRF!D17,1,0)</f>
        <v>1</v>
      </c>
      <c r="E14" s="20">
        <f>if(Scott_Knott_TestRF!E19&gt;Scott_Knott_TestRF!E17,1,0)</f>
        <v>0</v>
      </c>
      <c r="F14" s="20">
        <f>if(Scott_Knott_TestRF!F19&gt;Scott_Knott_TestRF!F17,1,0)</f>
        <v>0</v>
      </c>
      <c r="G14" s="20">
        <f>if(Scott_Knott_TestRF!G19&gt;Scott_Knott_TestRF!G17,1,0)</f>
        <v>1</v>
      </c>
      <c r="H14" s="20">
        <f>if(Scott_Knott_TestRF!H19&gt;Scott_Knott_TestRF!H17,1,0)</f>
        <v>0</v>
      </c>
      <c r="I14" s="20">
        <f>if(Scott_Knott_TestRF!I19&gt;Scott_Knott_TestRF!I17,1,0)</f>
        <v>0</v>
      </c>
      <c r="J14" s="20">
        <f>if(Scott_Knott_TestRF!J19&gt;Scott_Knott_TestRF!J17,1,0)</f>
        <v>1</v>
      </c>
      <c r="K14" s="20">
        <f>if(Scott_Knott_TestRF!K19&gt;Scott_Knott_TestRF!K17,1,0)</f>
        <v>1</v>
      </c>
      <c r="L14" s="20">
        <f>if(Scott_Knott_TestRF!L19&gt;Scott_Knott_TestRF!L17,1,0)</f>
        <v>0</v>
      </c>
      <c r="M14" s="20">
        <f t="shared" si="3"/>
        <v>5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2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19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30" t="s">
        <v>139</v>
      </c>
      <c r="B17" s="20">
        <f>if(Scott_Knott_TestRF!B26&lt;Scott_Knott_TestRF!B24,1,0)</f>
        <v>0</v>
      </c>
      <c r="C17" s="20">
        <f>if(Scott_Knott_TestRF!C26&lt;Scott_Knott_TestRF!C24,1,0)</f>
        <v>0</v>
      </c>
      <c r="D17" s="20">
        <f>if(Scott_Knott_TestRF!D26&lt;Scott_Knott_TestRF!D24,1,0)</f>
        <v>1</v>
      </c>
      <c r="E17" s="20">
        <f>if(Scott_Knott_TestRF!E26&lt;Scott_Knott_TestRF!E24,1,0)</f>
        <v>1</v>
      </c>
      <c r="F17" s="20">
        <f>if(Scott_Knott_TestRF!F26&lt;Scott_Knott_TestRF!F24,1,0)</f>
        <v>0</v>
      </c>
      <c r="G17" s="20">
        <f>if(Scott_Knott_TestRF!G26&lt;Scott_Knott_TestRF!G24,1,0)</f>
        <v>0</v>
      </c>
      <c r="H17" s="20">
        <f>if(Scott_Knott_TestRF!H26&lt;Scott_Knott_TestRF!H24,1,0)</f>
        <v>0</v>
      </c>
      <c r="I17" s="20">
        <f>if(Scott_Knott_TestRF!I26&lt;Scott_Knott_TestRF!I24,1,0)</f>
        <v>1</v>
      </c>
      <c r="J17" s="20">
        <f>if(Scott_Knott_TestRF!J26&lt;Scott_Knott_TestRF!J24,1,0)</f>
        <v>0</v>
      </c>
      <c r="K17" s="20">
        <f>if(Scott_Knott_TestRF!K26&lt;Scott_Knott_TestRF!K24,1,0)</f>
        <v>0</v>
      </c>
      <c r="L17" s="20">
        <f>if(Scott_Knott_TestRF!L26&lt;Scott_Knott_TestRF!L24,1,0)</f>
        <v>0</v>
      </c>
      <c r="M17" s="20">
        <f t="shared" ref="M17:M19" si="4">SUM(B17:L17)</f>
        <v>3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30" t="s">
        <v>141</v>
      </c>
      <c r="B18" s="6">
        <f>if(Scott_Knott_TestRF!B26=Scott_Knott_TestRF!B24,1,0)</f>
        <v>1</v>
      </c>
      <c r="C18" s="6">
        <f>if(Scott_Knott_TestRF!C26=Scott_Knott_TestRF!C24,1,0)</f>
        <v>0</v>
      </c>
      <c r="D18" s="6">
        <f>if(Scott_Knott_TestRF!D26=Scott_Knott_TestRF!D24,1,0)</f>
        <v>0</v>
      </c>
      <c r="E18" s="6">
        <f>if(Scott_Knott_TestRF!E26=Scott_Knott_TestRF!E24,1,0)</f>
        <v>0</v>
      </c>
      <c r="F18" s="6">
        <f>if(Scott_Knott_TestRF!F26=Scott_Knott_TestRF!F24,1,0)</f>
        <v>1</v>
      </c>
      <c r="G18" s="6">
        <f>if(Scott_Knott_TestRF!G26=Scott_Knott_TestRF!G24,1,0)</f>
        <v>1</v>
      </c>
      <c r="H18" s="6">
        <f>if(Scott_Knott_TestRF!H26=Scott_Knott_TestRF!H24,1,0)</f>
        <v>0</v>
      </c>
      <c r="I18" s="6">
        <f>if(Scott_Knott_TestRF!I26=Scott_Knott_TestRF!I24,1,0)</f>
        <v>0</v>
      </c>
      <c r="J18" s="6">
        <f>if(Scott_Knott_TestRF!J26=Scott_Knott_TestRF!J24,1,0)</f>
        <v>0</v>
      </c>
      <c r="K18" s="6">
        <f>if(Scott_Knott_TestRF!K26=Scott_Knott_TestRF!K24,1,0)</f>
        <v>0</v>
      </c>
      <c r="L18" s="6">
        <f>if(Scott_Knott_TestRF!L26=Scott_Knott_TestRF!L24,1,0)</f>
        <v>1</v>
      </c>
      <c r="M18" s="20">
        <f t="shared" si="4"/>
        <v>4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30" t="s">
        <v>143</v>
      </c>
      <c r="B19" s="20">
        <f>if(Scott_Knott_TestRF!B26&gt;Scott_Knott_TestRF!B24,1,0)</f>
        <v>0</v>
      </c>
      <c r="C19" s="20">
        <f>if(Scott_Knott_TestRF!C26&gt;Scott_Knott_TestRF!C24,1,0)</f>
        <v>1</v>
      </c>
      <c r="D19" s="20">
        <f>if(Scott_Knott_TestRF!D26&gt;Scott_Knott_TestRF!D24,1,0)</f>
        <v>0</v>
      </c>
      <c r="E19" s="20">
        <f>if(Scott_Knott_TestRF!E26&gt;Scott_Knott_TestRF!E24,1,0)</f>
        <v>0</v>
      </c>
      <c r="F19" s="20">
        <f>if(Scott_Knott_TestRF!F26&gt;Scott_Knott_TestRF!F24,1,0)</f>
        <v>0</v>
      </c>
      <c r="G19" s="20">
        <f>if(Scott_Knott_TestRF!G26&gt;Scott_Knott_TestRF!G24,1,0)</f>
        <v>0</v>
      </c>
      <c r="H19" s="20">
        <f>if(Scott_Knott_TestRF!H26&gt;Scott_Knott_TestRF!H24,1,0)</f>
        <v>1</v>
      </c>
      <c r="I19" s="20">
        <f>if(Scott_Knott_TestRF!I26&gt;Scott_Knott_TestRF!I24,1,0)</f>
        <v>0</v>
      </c>
      <c r="J19" s="20">
        <f>if(Scott_Knott_TestRF!J26&gt;Scott_Knott_TestRF!J24,1,0)</f>
        <v>1</v>
      </c>
      <c r="K19" s="20">
        <f>if(Scott_Knott_TestRF!K26&gt;Scott_Knott_TestRF!K24,1,0)</f>
        <v>1</v>
      </c>
      <c r="L19" s="20">
        <f>if(Scott_Knott_TestRF!L26&gt;Scott_Knott_TestRF!L24,1,0)</f>
        <v>0</v>
      </c>
      <c r="M19" s="20">
        <f t="shared" si="4"/>
        <v>4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2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19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30" t="s">
        <v>139</v>
      </c>
      <c r="B22" s="20">
        <f>if(Scott_Knott_TestRF!B33&lt;Scott_Knott_TestRF!B31,1,0)</f>
        <v>0</v>
      </c>
      <c r="C22" s="20">
        <f>if(Scott_Knott_TestRF!C33&lt;Scott_Knott_TestRF!C31,1,0)</f>
        <v>0</v>
      </c>
      <c r="D22" s="20">
        <f>if(Scott_Knott_TestRF!D33&lt;Scott_Knott_TestRF!D31,1,0)</f>
        <v>0</v>
      </c>
      <c r="E22" s="20">
        <f>if(Scott_Knott_TestRF!E33&lt;Scott_Knott_TestRF!E31,1,0)</f>
        <v>0</v>
      </c>
      <c r="F22" s="20">
        <f>if(Scott_Knott_TestRF!F33&lt;Scott_Knott_TestRF!F31,1,0)</f>
        <v>0</v>
      </c>
      <c r="G22" s="20">
        <f>if(Scott_Knott_TestRF!G33&lt;Scott_Knott_TestRF!G31,1,0)</f>
        <v>0</v>
      </c>
      <c r="H22" s="20">
        <f>if(Scott_Knott_TestRF!H33&lt;Scott_Knott_TestRF!H31,1,0)</f>
        <v>1</v>
      </c>
      <c r="I22" s="20">
        <f>if(Scott_Knott_TestRF!I33&lt;Scott_Knott_TestRF!I31,1,0)</f>
        <v>0</v>
      </c>
      <c r="J22" s="20">
        <f>if(Scott_Knott_TestRF!J33&lt;Scott_Knott_TestRF!J31,1,0)</f>
        <v>1</v>
      </c>
      <c r="K22" s="20">
        <f>if(Scott_Knott_TestRF!K33&lt;Scott_Knott_TestRF!K31,1,0)</f>
        <v>1</v>
      </c>
      <c r="L22" s="20">
        <f>if(Scott_Knott_TestRF!L33&lt;Scott_Knott_TestRF!L31,1,0)</f>
        <v>0</v>
      </c>
      <c r="M22" s="20">
        <f t="shared" ref="M22:M24" si="5">SUM(B22:L22)</f>
        <v>3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30" t="s">
        <v>141</v>
      </c>
      <c r="B23" s="6">
        <f>if(Scott_Knott_TestRF!B33=Scott_Knott_TestRF!B31,1,0)</f>
        <v>1</v>
      </c>
      <c r="C23" s="6">
        <f>if(Scott_Knott_TestRF!C33=Scott_Knott_TestRF!C31,1,0)</f>
        <v>0</v>
      </c>
      <c r="D23" s="6">
        <f>if(Scott_Knott_TestRF!D33=Scott_Knott_TestRF!D31,1,0)</f>
        <v>0</v>
      </c>
      <c r="E23" s="6">
        <f>if(Scott_Knott_TestRF!E33=Scott_Knott_TestRF!E31,1,0)</f>
        <v>0</v>
      </c>
      <c r="F23" s="6">
        <f>if(Scott_Knott_TestRF!F33=Scott_Knott_TestRF!F31,1,0)</f>
        <v>1</v>
      </c>
      <c r="G23" s="6">
        <f>if(Scott_Knott_TestRF!G33=Scott_Knott_TestRF!G31,1,0)</f>
        <v>0</v>
      </c>
      <c r="H23" s="6">
        <f>if(Scott_Knott_TestRF!H33=Scott_Knott_TestRF!H31,1,0)</f>
        <v>0</v>
      </c>
      <c r="I23" s="6">
        <f>if(Scott_Knott_TestRF!I33=Scott_Knott_TestRF!I31,1,0)</f>
        <v>0</v>
      </c>
      <c r="J23" s="6">
        <f>if(Scott_Knott_TestRF!J33=Scott_Knott_TestRF!J31,1,0)</f>
        <v>0</v>
      </c>
      <c r="K23" s="6">
        <f>if(Scott_Knott_TestRF!K33=Scott_Knott_TestRF!K31,1,0)</f>
        <v>0</v>
      </c>
      <c r="L23" s="6">
        <f>if(Scott_Knott_TestRF!L33=Scott_Knott_TestRF!L31,1,0)</f>
        <v>0</v>
      </c>
      <c r="M23" s="20">
        <f t="shared" si="5"/>
        <v>2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30" t="s">
        <v>143</v>
      </c>
      <c r="B24" s="20">
        <f>if(Scott_Knott_TestRF!B33&gt;Scott_Knott_TestRF!B31,1,0)</f>
        <v>0</v>
      </c>
      <c r="C24" s="20">
        <f>if(Scott_Knott_TestRF!C33&gt;Scott_Knott_TestRF!C31,1,0)</f>
        <v>1</v>
      </c>
      <c r="D24" s="20">
        <f>if(Scott_Knott_TestRF!D33&gt;Scott_Knott_TestRF!D31,1,0)</f>
        <v>1</v>
      </c>
      <c r="E24" s="20">
        <f>if(Scott_Knott_TestRF!E33&gt;Scott_Knott_TestRF!E31,1,0)</f>
        <v>1</v>
      </c>
      <c r="F24" s="20">
        <f>if(Scott_Knott_TestRF!F33&gt;Scott_Knott_TestRF!F31,1,0)</f>
        <v>0</v>
      </c>
      <c r="G24" s="20">
        <f>if(Scott_Knott_TestRF!G33&gt;Scott_Knott_TestRF!G31,1,0)</f>
        <v>1</v>
      </c>
      <c r="H24" s="20">
        <f>if(Scott_Knott_TestRF!H33&gt;Scott_Knott_TestRF!H31,1,0)</f>
        <v>0</v>
      </c>
      <c r="I24" s="20">
        <f>if(Scott_Knott_TestRF!I33&gt;Scott_Knott_TestRF!I31,1,0)</f>
        <v>1</v>
      </c>
      <c r="J24" s="20">
        <f>if(Scott_Knott_TestRF!J33&gt;Scott_Knott_TestRF!J31,1,0)</f>
        <v>0</v>
      </c>
      <c r="K24" s="20">
        <f>if(Scott_Knott_TestRF!K33&gt;Scott_Knott_TestRF!K31,1,0)</f>
        <v>0</v>
      </c>
      <c r="L24" s="20">
        <f>if(Scott_Knott_TestRF!L33&gt;Scott_Knott_TestRF!L31,1,0)</f>
        <v>1</v>
      </c>
      <c r="M24" s="20">
        <f t="shared" si="5"/>
        <v>6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2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19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30" t="s">
        <v>139</v>
      </c>
      <c r="B27" s="20">
        <f>if(Scott_Knott_TestRF!B40&lt;Scott_Knott_TestRF!B38,1,0)</f>
        <v>0</v>
      </c>
      <c r="C27" s="20">
        <f>if(Scott_Knott_TestRF!C40&lt;Scott_Knott_TestRF!C38,1,0)</f>
        <v>1</v>
      </c>
      <c r="D27" s="20">
        <f>if(Scott_Knott_TestRF!D40&lt;Scott_Knott_TestRF!D38,1,0)</f>
        <v>0</v>
      </c>
      <c r="E27" s="20">
        <f>if(Scott_Knott_TestRF!E40&lt;Scott_Knott_TestRF!E38,1,0)</f>
        <v>1</v>
      </c>
      <c r="F27" s="20">
        <f>if(Scott_Knott_TestRF!F40&lt;Scott_Knott_TestRF!F38,1,0)</f>
        <v>0</v>
      </c>
      <c r="G27" s="20">
        <f>if(Scott_Knott_TestRF!G40&lt;Scott_Knott_TestRF!G38,1,0)</f>
        <v>1</v>
      </c>
      <c r="H27" s="20">
        <f>if(Scott_Knott_TestRF!H40&lt;Scott_Knott_TestRF!H38,1,0)</f>
        <v>1</v>
      </c>
      <c r="I27" s="20">
        <f>if(Scott_Knott_TestRF!I40&lt;Scott_Knott_TestRF!I38,1,0)</f>
        <v>0</v>
      </c>
      <c r="J27" s="20">
        <f>if(Scott_Knott_TestRF!J40&lt;Scott_Knott_TestRF!J38,1,0)</f>
        <v>1</v>
      </c>
      <c r="K27" s="20">
        <f>if(Scott_Knott_TestRF!K40&lt;Scott_Knott_TestRF!K38,1,0)</f>
        <v>1</v>
      </c>
      <c r="L27" s="20">
        <f>if(Scott_Knott_TestRF!L40&lt;Scott_Knott_TestRF!L38,1,0)</f>
        <v>0</v>
      </c>
      <c r="M27" s="20">
        <f t="shared" ref="M27:M29" si="6">SUM(B27:L27)</f>
        <v>6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30" t="s">
        <v>141</v>
      </c>
      <c r="B28" s="6">
        <f>if(Scott_Knott_TestRF!B40=Scott_Knott_TestRF!B38,1,0)</f>
        <v>1</v>
      </c>
      <c r="C28" s="6">
        <f>if(Scott_Knott_TestRF!C40=Scott_Knott_TestRF!C38,1,0)</f>
        <v>0</v>
      </c>
      <c r="D28" s="6">
        <f>if(Scott_Knott_TestRF!D40=Scott_Knott_TestRF!D38,1,0)</f>
        <v>1</v>
      </c>
      <c r="E28" s="6">
        <f>if(Scott_Knott_TestRF!E40=Scott_Knott_TestRF!E38,1,0)</f>
        <v>0</v>
      </c>
      <c r="F28" s="6">
        <f>if(Scott_Knott_TestRF!F40=Scott_Knott_TestRF!F38,1,0)</f>
        <v>1</v>
      </c>
      <c r="G28" s="6">
        <f>if(Scott_Knott_TestRF!G40=Scott_Knott_TestRF!G38,1,0)</f>
        <v>0</v>
      </c>
      <c r="H28" s="6">
        <f>if(Scott_Knott_TestRF!H40=Scott_Knott_TestRF!H38,1,0)</f>
        <v>0</v>
      </c>
      <c r="I28" s="6">
        <f>if(Scott_Knott_TestRF!I40=Scott_Knott_TestRF!I38,1,0)</f>
        <v>1</v>
      </c>
      <c r="J28" s="6">
        <f>if(Scott_Knott_TestRF!J40=Scott_Knott_TestRF!J38,1,0)</f>
        <v>0</v>
      </c>
      <c r="K28" s="6">
        <f>if(Scott_Knott_TestRF!K40=Scott_Knott_TestRF!K38,1,0)</f>
        <v>0</v>
      </c>
      <c r="L28" s="6">
        <f>if(Scott_Knott_TestRF!L40=Scott_Knott_TestRF!L38,1,0)</f>
        <v>1</v>
      </c>
      <c r="M28" s="20">
        <f t="shared" si="6"/>
        <v>5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30" t="s">
        <v>143</v>
      </c>
      <c r="B29" s="20">
        <f>if(Scott_Knott_TestRF!B40&gt;Scott_Knott_TestRF!B38,1,0)</f>
        <v>0</v>
      </c>
      <c r="C29" s="20">
        <f>if(Scott_Knott_TestRF!C40&gt;Scott_Knott_TestRF!C38,1,0)</f>
        <v>0</v>
      </c>
      <c r="D29" s="20">
        <f>if(Scott_Knott_TestRF!D40&gt;Scott_Knott_TestRF!D38,1,0)</f>
        <v>0</v>
      </c>
      <c r="E29" s="20">
        <f>if(Scott_Knott_TestRF!E40&gt;Scott_Knott_TestRF!E38,1,0)</f>
        <v>0</v>
      </c>
      <c r="F29" s="20">
        <f>if(Scott_Knott_TestRF!F40&gt;Scott_Knott_TestRF!F38,1,0)</f>
        <v>0</v>
      </c>
      <c r="G29" s="20">
        <f>if(Scott_Knott_TestRF!G40&gt;Scott_Knott_TestRF!G38,1,0)</f>
        <v>0</v>
      </c>
      <c r="H29" s="20">
        <f>if(Scott_Knott_TestRF!H40&gt;Scott_Knott_TestRF!H38,1,0)</f>
        <v>0</v>
      </c>
      <c r="I29" s="20">
        <f>if(Scott_Knott_TestRF!I40&gt;Scott_Knott_TestRF!I38,1,0)</f>
        <v>0</v>
      </c>
      <c r="J29" s="20">
        <f>if(Scott_Knott_TestRF!J40&gt;Scott_Knott_TestRF!J38,1,0)</f>
        <v>0</v>
      </c>
      <c r="K29" s="20">
        <f>if(Scott_Knott_TestRF!K40&gt;Scott_Knott_TestRF!K38,1,0)</f>
        <v>0</v>
      </c>
      <c r="L29" s="20">
        <f>if(Scott_Knott_TestRF!L40&gt;Scott_Knott_TestRF!L38,1,0)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2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19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30" t="s">
        <v>139</v>
      </c>
      <c r="B32" s="20">
        <f>if(Scott_Knott_TestRF!B47&lt;Scott_Knott_TestRF!B45,1,0)</f>
        <v>0</v>
      </c>
      <c r="C32" s="20">
        <f>if(Scott_Knott_TestRF!C47&lt;Scott_Knott_TestRF!C45,1,0)</f>
        <v>1</v>
      </c>
      <c r="D32" s="20">
        <f>if(Scott_Knott_TestRF!D47&lt;Scott_Knott_TestRF!D45,1,0)</f>
        <v>1</v>
      </c>
      <c r="E32" s="20">
        <f>if(Scott_Knott_TestRF!E47&lt;Scott_Knott_TestRF!E45,1,0)</f>
        <v>1</v>
      </c>
      <c r="F32" s="20">
        <f>if(Scott_Knott_TestRF!F47&lt;Scott_Knott_TestRF!F45,1,0)</f>
        <v>0</v>
      </c>
      <c r="G32" s="20">
        <f>if(Scott_Knott_TestRF!G47&lt;Scott_Knott_TestRF!G45,1,0)</f>
        <v>1</v>
      </c>
      <c r="H32" s="20">
        <f>if(Scott_Knott_TestRF!H47&lt;Scott_Knott_TestRF!H45,1,0)</f>
        <v>1</v>
      </c>
      <c r="I32" s="20">
        <f>if(Scott_Knott_TestRF!I47&lt;Scott_Knott_TestRF!I45,1,0)</f>
        <v>0</v>
      </c>
      <c r="J32" s="20">
        <f>if(Scott_Knott_TestRF!J47&lt;Scott_Knott_TestRF!J45,1,0)</f>
        <v>1</v>
      </c>
      <c r="K32" s="20">
        <f>if(Scott_Knott_TestRF!K47&lt;Scott_Knott_TestRF!K45,1,0)</f>
        <v>0</v>
      </c>
      <c r="L32" s="20">
        <f>if(Scott_Knott_TestRF!L47&lt;Scott_Knott_TestRF!L45,1,0)</f>
        <v>0</v>
      </c>
      <c r="M32" s="20">
        <f t="shared" ref="M32:M34" si="7">SUM(B32:L32)</f>
        <v>6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30" t="s">
        <v>141</v>
      </c>
      <c r="B33" s="6">
        <f>if(Scott_Knott_TestRF!B47=Scott_Knott_TestRF!B45,1,0)</f>
        <v>1</v>
      </c>
      <c r="C33" s="6">
        <f>if(Scott_Knott_TestRF!C47=Scott_Knott_TestRF!C45,1,0)</f>
        <v>0</v>
      </c>
      <c r="D33" s="6">
        <f>if(Scott_Knott_TestRF!D47=Scott_Knott_TestRF!D45,1,0)</f>
        <v>0</v>
      </c>
      <c r="E33" s="6">
        <f>if(Scott_Knott_TestRF!E47=Scott_Knott_TestRF!E45,1,0)</f>
        <v>0</v>
      </c>
      <c r="F33" s="6">
        <f>if(Scott_Knott_TestRF!F47=Scott_Knott_TestRF!F45,1,0)</f>
        <v>1</v>
      </c>
      <c r="G33" s="6">
        <f>if(Scott_Knott_TestRF!G47=Scott_Knott_TestRF!G45,1,0)</f>
        <v>0</v>
      </c>
      <c r="H33" s="6">
        <f>if(Scott_Knott_TestRF!H47=Scott_Knott_TestRF!H45,1,0)</f>
        <v>0</v>
      </c>
      <c r="I33" s="6">
        <f>if(Scott_Knott_TestRF!I47=Scott_Knott_TestRF!I45,1,0)</f>
        <v>1</v>
      </c>
      <c r="J33" s="6">
        <f>if(Scott_Knott_TestRF!J47=Scott_Knott_TestRF!J45,1,0)</f>
        <v>0</v>
      </c>
      <c r="K33" s="6">
        <f>if(Scott_Knott_TestRF!K47=Scott_Knott_TestRF!K45,1,0)</f>
        <v>1</v>
      </c>
      <c r="L33" s="6">
        <f>if(Scott_Knott_TestRF!L47=Scott_Knott_TestRF!L45,1,0)</f>
        <v>1</v>
      </c>
      <c r="M33" s="20">
        <f t="shared" si="7"/>
        <v>5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30" t="s">
        <v>143</v>
      </c>
      <c r="B34" s="20">
        <f>if(Scott_Knott_TestRF!B47&gt;Scott_Knott_TestRF!B45,1,0)</f>
        <v>0</v>
      </c>
      <c r="C34" s="20">
        <f>if(Scott_Knott_TestRF!C47&gt;Scott_Knott_TestRF!C45,1,0)</f>
        <v>0</v>
      </c>
      <c r="D34" s="20">
        <f>if(Scott_Knott_TestRF!D47&gt;Scott_Knott_TestRF!D45,1,0)</f>
        <v>0</v>
      </c>
      <c r="E34" s="20">
        <f>if(Scott_Knott_TestRF!E47&gt;Scott_Knott_TestRF!E45,1,0)</f>
        <v>0</v>
      </c>
      <c r="F34" s="20">
        <f>if(Scott_Knott_TestRF!F47&gt;Scott_Knott_TestRF!F45,1,0)</f>
        <v>0</v>
      </c>
      <c r="G34" s="20">
        <f>if(Scott_Knott_TestRF!G47&gt;Scott_Knott_TestRF!G45,1,0)</f>
        <v>0</v>
      </c>
      <c r="H34" s="20">
        <f>if(Scott_Knott_TestRF!H47&gt;Scott_Knott_TestRF!H45,1,0)</f>
        <v>0</v>
      </c>
      <c r="I34" s="20">
        <f>if(Scott_Knott_TestRF!I47&gt;Scott_Knott_TestRF!I45,1,0)</f>
        <v>0</v>
      </c>
      <c r="J34" s="20">
        <f>if(Scott_Knott_TestRF!J47&gt;Scott_Knott_TestRF!J45,1,0)</f>
        <v>0</v>
      </c>
      <c r="K34" s="20">
        <f>if(Scott_Knott_TestRF!K47&gt;Scott_Knott_TestRF!K45,1,0)</f>
        <v>0</v>
      </c>
      <c r="L34" s="20">
        <f>if(Scott_Knott_TestRF!L47&gt;Scott_Knott_TestRF!L45,1,0)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2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19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30" t="s">
        <v>139</v>
      </c>
      <c r="B37" s="20">
        <f>if(Scott_Knott_TestRF!B54&lt;Scott_Knott_TestRF!B52,1,0)</f>
        <v>0</v>
      </c>
      <c r="C37" s="20">
        <f>if(Scott_Knott_TestRF!C54&lt;Scott_Knott_TestRF!C52,1,0)</f>
        <v>1</v>
      </c>
      <c r="D37" s="20">
        <f>if(Scott_Knott_TestRF!D54&lt;Scott_Knott_TestRF!D52,1,0)</f>
        <v>0</v>
      </c>
      <c r="E37" s="20">
        <f>if(Scott_Knott_TestRF!E54&lt;Scott_Knott_TestRF!E52,1,0)</f>
        <v>0</v>
      </c>
      <c r="F37" s="20">
        <f>if(Scott_Knott_TestRF!F54&lt;Scott_Knott_TestRF!F52,1,0)</f>
        <v>0</v>
      </c>
      <c r="G37" s="20">
        <f>if(Scott_Knott_TestRF!G54&lt;Scott_Knott_TestRF!G52,1,0)</f>
        <v>0</v>
      </c>
      <c r="H37" s="20">
        <f>if(Scott_Knott_TestRF!H54&lt;Scott_Knott_TestRF!H52,1,0)</f>
        <v>1</v>
      </c>
      <c r="I37" s="20">
        <f>if(Scott_Knott_TestRF!I54&lt;Scott_Knott_TestRF!I52,1,0)</f>
        <v>0</v>
      </c>
      <c r="J37" s="20">
        <f>if(Scott_Knott_TestRF!J54&lt;Scott_Knott_TestRF!J52,1,0)</f>
        <v>1</v>
      </c>
      <c r="K37" s="20">
        <f>if(Scott_Knott_TestRF!K54&lt;Scott_Knott_TestRF!K52,1,0)</f>
        <v>1</v>
      </c>
      <c r="L37" s="20">
        <f>if(Scott_Knott_TestRF!L54&lt;Scott_Knott_TestRF!L52,1,0)</f>
        <v>0</v>
      </c>
      <c r="M37" s="20">
        <f t="shared" ref="M37:M39" si="8">SUM(B37:L37)</f>
        <v>4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30" t="s">
        <v>141</v>
      </c>
      <c r="B38" s="6">
        <f>if(Scott_Knott_TestRF!B54=Scott_Knott_TestRF!B52,1,0)</f>
        <v>1</v>
      </c>
      <c r="C38" s="6">
        <f>if(Scott_Knott_TestRF!C54=Scott_Knott_TestRF!C52,1,0)</f>
        <v>0</v>
      </c>
      <c r="D38" s="6">
        <f>if(Scott_Knott_TestRF!D54=Scott_Knott_TestRF!D52,1,0)</f>
        <v>1</v>
      </c>
      <c r="E38" s="6">
        <f>if(Scott_Knott_TestRF!E54=Scott_Knott_TestRF!E52,1,0)</f>
        <v>1</v>
      </c>
      <c r="F38" s="6">
        <f>if(Scott_Knott_TestRF!F54=Scott_Knott_TestRF!F52,1,0)</f>
        <v>1</v>
      </c>
      <c r="G38" s="6">
        <f>if(Scott_Knott_TestRF!G54=Scott_Knott_TestRF!G52,1,0)</f>
        <v>1</v>
      </c>
      <c r="H38" s="6">
        <f>if(Scott_Knott_TestRF!H54=Scott_Knott_TestRF!H52,1,0)</f>
        <v>0</v>
      </c>
      <c r="I38" s="6">
        <f>if(Scott_Knott_TestRF!I54=Scott_Knott_TestRF!I52,1,0)</f>
        <v>1</v>
      </c>
      <c r="J38" s="6">
        <f>if(Scott_Knott_TestRF!J54=Scott_Knott_TestRF!J52,1,0)</f>
        <v>0</v>
      </c>
      <c r="K38" s="6">
        <f>if(Scott_Knott_TestRF!K54=Scott_Knott_TestRF!K52,1,0)</f>
        <v>0</v>
      </c>
      <c r="L38" s="6">
        <f>if(Scott_Knott_TestRF!L54=Scott_Knott_TestRF!L52,1,0)</f>
        <v>1</v>
      </c>
      <c r="M38" s="20">
        <f t="shared" si="8"/>
        <v>7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30" t="s">
        <v>143</v>
      </c>
      <c r="B39" s="20">
        <f>if(Scott_Knott_TestRF!B54&gt;Scott_Knott_TestRF!B52,1,0)</f>
        <v>0</v>
      </c>
      <c r="C39" s="20">
        <f>if(Scott_Knott_TestRF!C54&gt;Scott_Knott_TestRF!C52,1,0)</f>
        <v>0</v>
      </c>
      <c r="D39" s="20">
        <f>if(Scott_Knott_TestRF!D54&gt;Scott_Knott_TestRF!D52,1,0)</f>
        <v>0</v>
      </c>
      <c r="E39" s="20">
        <f>if(Scott_Knott_TestRF!E54&gt;Scott_Knott_TestRF!E52,1,0)</f>
        <v>0</v>
      </c>
      <c r="F39" s="20">
        <f>if(Scott_Knott_TestRF!F54&gt;Scott_Knott_TestRF!F52,1,0)</f>
        <v>0</v>
      </c>
      <c r="G39" s="20">
        <f>if(Scott_Knott_TestRF!G54&gt;Scott_Knott_TestRF!G52,1,0)</f>
        <v>0</v>
      </c>
      <c r="H39" s="20">
        <f>if(Scott_Knott_TestRF!H54&gt;Scott_Knott_TestRF!H52,1,0)</f>
        <v>0</v>
      </c>
      <c r="I39" s="20">
        <f>if(Scott_Knott_TestRF!I54&gt;Scott_Knott_TestRF!I52,1,0)</f>
        <v>0</v>
      </c>
      <c r="J39" s="20">
        <f>if(Scott_Knott_TestRF!J54&gt;Scott_Knott_TestRF!J52,1,0)</f>
        <v>0</v>
      </c>
      <c r="K39" s="20">
        <f>if(Scott_Knott_TestRF!K54&gt;Scott_Knott_TestRF!K52,1,0)</f>
        <v>0</v>
      </c>
      <c r="L39" s="20">
        <f>if(Scott_Knott_TestRF!L54&gt;Scott_Knott_TestRF!L53,1,0)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2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19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30" t="s">
        <v>139</v>
      </c>
      <c r="B42" s="20">
        <f>if(Scott_Knott_TestRF!B61&lt;Scott_Knott_TestRF!B59,1,0)</f>
        <v>0</v>
      </c>
      <c r="C42" s="20">
        <f>if(Scott_Knott_TestRF!C61&lt;Scott_Knott_TestRF!C59,1,0)</f>
        <v>1</v>
      </c>
      <c r="D42" s="20">
        <f>if(Scott_Knott_TestRF!D61&lt;Scott_Knott_TestRF!D59,1,0)</f>
        <v>1</v>
      </c>
      <c r="E42" s="20">
        <f>if(Scott_Knott_TestRF!E61&lt;Scott_Knott_TestRF!E59,1,0)</f>
        <v>1</v>
      </c>
      <c r="F42" s="20">
        <f>if(Scott_Knott_TestRF!F61&lt;Scott_Knott_TestRF!F59,1,0)</f>
        <v>0</v>
      </c>
      <c r="G42" s="20">
        <f>if(Scott_Knott_TestRF!G61&lt;Scott_Knott_TestRF!G59,1,0)</f>
        <v>1</v>
      </c>
      <c r="H42" s="20">
        <f>if(Scott_Knott_TestRF!H61&lt;Scott_Knott_TestRF!H59,1,0)</f>
        <v>1</v>
      </c>
      <c r="I42" s="20">
        <f>if(Scott_Knott_TestRF!I61&lt;Scott_Knott_TestRF!I59,1,0)</f>
        <v>1</v>
      </c>
      <c r="J42" s="20">
        <f>if(Scott_Knott_TestRF!J61&lt;Scott_Knott_TestRF!J59,1,0)</f>
        <v>1</v>
      </c>
      <c r="K42" s="20">
        <f>if(Scott_Knott_TestRF!K61&lt;Scott_Knott_TestRF!K59,1,0)</f>
        <v>0</v>
      </c>
      <c r="L42" s="20">
        <f>if(Scott_Knott_TestRF!L61&lt;Scott_Knott_TestRF!L59,1,0)</f>
        <v>0</v>
      </c>
      <c r="M42" s="20">
        <f t="shared" ref="M42:M44" si="9">SUM(B42:L42)</f>
        <v>7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30" t="s">
        <v>141</v>
      </c>
      <c r="B43" s="6">
        <f>if(Scott_Knott_TestRF!B61=Scott_Knott_TestRF!B59,1,0)</f>
        <v>1</v>
      </c>
      <c r="C43" s="6">
        <f>if(Scott_Knott_TestRF!C61=Scott_Knott_TestRF!C59,1,0)</f>
        <v>0</v>
      </c>
      <c r="D43" s="6">
        <f>if(Scott_Knott_TestRF!D61=Scott_Knott_TestRF!D59,1,0)</f>
        <v>0</v>
      </c>
      <c r="E43" s="6">
        <f>if(Scott_Knott_TestRF!E61=Scott_Knott_TestRF!E59,1,0)</f>
        <v>0</v>
      </c>
      <c r="F43" s="6">
        <f>if(Scott_Knott_TestRF!F61=Scott_Knott_TestRF!F59,1,0)</f>
        <v>1</v>
      </c>
      <c r="G43" s="6">
        <f>if(Scott_Knott_TestRF!G61=Scott_Knott_TestRF!G59,1,0)</f>
        <v>0</v>
      </c>
      <c r="H43" s="6">
        <f>if(Scott_Knott_TestRF!H61=Scott_Knott_TestRF!H59,1,0)</f>
        <v>0</v>
      </c>
      <c r="I43" s="6">
        <f>if(Scott_Knott_TestRF!I61=Scott_Knott_TestRF!I59,1,0)</f>
        <v>0</v>
      </c>
      <c r="J43" s="6">
        <f>if(Scott_Knott_TestRF!J61=Scott_Knott_TestRF!J59,1,0)</f>
        <v>0</v>
      </c>
      <c r="K43" s="6">
        <f>if(Scott_Knott_TestRF!K61=Scott_Knott_TestRF!K59,1,0)</f>
        <v>1</v>
      </c>
      <c r="L43" s="6">
        <f>if(Scott_Knott_TestRF!L61=Scott_Knott_TestRF!L59,1,0)</f>
        <v>1</v>
      </c>
      <c r="M43" s="20">
        <f t="shared" si="9"/>
        <v>4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30" t="s">
        <v>143</v>
      </c>
      <c r="B44" s="20">
        <f>if(Scott_Knott_TestRF!B61&gt;Scott_Knott_TestRF!B59,1,0)</f>
        <v>0</v>
      </c>
      <c r="C44" s="20">
        <f>if(Scott_Knott_TestRF!C61&gt;Scott_Knott_TestRF!C59,1,0)</f>
        <v>0</v>
      </c>
      <c r="D44" s="20">
        <f>if(Scott_Knott_TestRF!D61&gt;Scott_Knott_TestRF!D59,1,0)</f>
        <v>0</v>
      </c>
      <c r="E44" s="20">
        <f>if(Scott_Knott_TestRF!E61&gt;Scott_Knott_TestRF!E59,1,0)</f>
        <v>0</v>
      </c>
      <c r="F44" s="20">
        <f>if(Scott_Knott_TestRF!F61&gt;Scott_Knott_TestRF!F59,1,0)</f>
        <v>0</v>
      </c>
      <c r="G44" s="20">
        <f>if(Scott_Knott_TestRF!G61&gt;Scott_Knott_TestRF!G59,1,0)</f>
        <v>0</v>
      </c>
      <c r="H44" s="20">
        <f>if(Scott_Knott_TestRF!H61&gt;Scott_Knott_TestRF!H59,1,0)</f>
        <v>0</v>
      </c>
      <c r="I44" s="20">
        <f>if(Scott_Knott_TestRF!I61&gt;Scott_Knott_TestRF!I59,1,0)</f>
        <v>0</v>
      </c>
      <c r="J44" s="20">
        <f>if(Scott_Knott_TestRF!J61&gt;Scott_Knott_TestRF!J59,1,0)</f>
        <v>0</v>
      </c>
      <c r="K44" s="20">
        <f>if(Scott_Knott_TestRF!K61&gt;Scott_Knott_TestRF!K59,1,0)</f>
        <v>0</v>
      </c>
      <c r="L44" s="20">
        <f>if(Scott_Knott_TestRF!L61&gt;Scott_Knott_TestRF!L59,1,0)</f>
        <v>0</v>
      </c>
      <c r="M44" s="20">
        <f t="shared" si="9"/>
        <v>0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>
      <c r="A45" s="20"/>
    </row>
    <row r="46">
      <c r="A46" s="20"/>
      <c r="L46" s="6" t="s">
        <v>139</v>
      </c>
      <c r="M46" s="20">
        <f t="shared" ref="M46:M48" si="10">SUM(M2,M7,M12,M17,M22,M27,M32,M37,M42)</f>
        <v>37</v>
      </c>
    </row>
    <row r="47">
      <c r="A47" s="20"/>
      <c r="L47" s="6" t="s">
        <v>141</v>
      </c>
      <c r="M47" s="20">
        <f t="shared" si="10"/>
        <v>39</v>
      </c>
    </row>
    <row r="48">
      <c r="A48" s="20"/>
      <c r="L48" s="6" t="s">
        <v>143</v>
      </c>
      <c r="M48" s="20">
        <f t="shared" si="10"/>
        <v>23</v>
      </c>
    </row>
    <row r="49">
      <c r="A49" s="20"/>
      <c r="M49" s="20">
        <f>SUM(M46:M48)</f>
        <v>99</v>
      </c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if(Scott_Knott_TestRF!B5&lt;Scott_Knott_TestRF!B4,1,0)</f>
        <v>0</v>
      </c>
      <c r="C2" s="36">
        <f>if(Scott_Knott_TestRF!C5&lt;Scott_Knott_TestRF!C4,1,0)</f>
        <v>1</v>
      </c>
      <c r="D2" s="36">
        <f>if(Scott_Knott_TestRF!D5&lt;Scott_Knott_TestRF!D4,1,0)</f>
        <v>1</v>
      </c>
      <c r="E2" s="36">
        <f>if(Scott_Knott_TestRF!E5&lt;Scott_Knott_TestRF!E4,1,0)</f>
        <v>0</v>
      </c>
      <c r="F2" s="36">
        <f>if(Scott_Knott_TestRF!F5&lt;Scott_Knott_TestRF!F4,1,0)</f>
        <v>0</v>
      </c>
      <c r="G2" s="36">
        <f>if(Scott_Knott_TestRF!G5&lt;Scott_Knott_TestRF!G4,1,0)</f>
        <v>0</v>
      </c>
      <c r="H2" s="36">
        <f>if(Scott_Knott_TestRF!H5&lt;Scott_Knott_TestRF!H4,1,0)</f>
        <v>0</v>
      </c>
      <c r="I2" s="36">
        <f>if(Scott_Knott_TestRF!I5&lt;Scott_Knott_TestRF!I4,1,0)</f>
        <v>0</v>
      </c>
      <c r="J2" s="36">
        <f>if(Scott_Knott_TestRF!J5&lt;Scott_Knott_TestRF!J4,1,0)</f>
        <v>0</v>
      </c>
      <c r="K2" s="36">
        <f>if(Scott_Knott_TestRF!K5&lt;Scott_Knott_TestRF!K4,1,0)</f>
        <v>0</v>
      </c>
      <c r="L2" s="36">
        <f>if(Scott_Knott_TestRF!L5&lt;Scott_Knott_TestRF!L4,1,0)</f>
        <v>0</v>
      </c>
      <c r="M2" s="29">
        <f t="shared" ref="M2:M4" si="1">SUM(B2:L2)</f>
        <v>2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if(Scott_Knott_TestRF!B5=Scott_Knott_TestRF!B4,1,0)</f>
        <v>1</v>
      </c>
      <c r="C3" s="36">
        <f>if(Scott_Knott_TestRF!C5=Scott_Knott_TestRF!C4,1,0)</f>
        <v>0</v>
      </c>
      <c r="D3" s="36">
        <f>if(Scott_Knott_TestRF!D5=Scott_Knott_TestRF!D4,1,0)</f>
        <v>0</v>
      </c>
      <c r="E3" s="36">
        <f>if(Scott_Knott_TestRF!E5=Scott_Knott_TestRF!E4,1,0)</f>
        <v>1</v>
      </c>
      <c r="F3" s="36">
        <f>if(Scott_Knott_TestRF!F5=Scott_Knott_TestRF!F4,1,0)</f>
        <v>1</v>
      </c>
      <c r="G3" s="36">
        <f>if(Scott_Knott_TestRF!G5=Scott_Knott_TestRF!G4,1,0)</f>
        <v>1</v>
      </c>
      <c r="H3" s="36">
        <f>if(Scott_Knott_TestRF!H5=Scott_Knott_TestRF!H4,1,0)</f>
        <v>1</v>
      </c>
      <c r="I3" s="36">
        <f>if(Scott_Knott_TestRF!I5=Scott_Knott_TestRF!I4,1,0)</f>
        <v>1</v>
      </c>
      <c r="J3" s="36">
        <f>if(Scott_Knott_TestRF!J5=Scott_Knott_TestRF!J4,1,0)</f>
        <v>0</v>
      </c>
      <c r="K3" s="36">
        <f>if(Scott_Knott_TestRF!K5=Scott_Knott_TestRF!K4,1,0)</f>
        <v>0</v>
      </c>
      <c r="L3" s="36">
        <f>if(Scott_Knott_TestRF!L5=Scott_Knott_TestRF!L4,1,0)</f>
        <v>1</v>
      </c>
      <c r="M3" s="29">
        <f t="shared" si="1"/>
        <v>7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if(Scott_Knott_TestRF!B5&gt;Scott_Knott_TestRF!B4,1,0)</f>
        <v>0</v>
      </c>
      <c r="C4" s="36">
        <f>if(Scott_Knott_TestRF!C5&gt;Scott_Knott_TestRF!C4,1,0)</f>
        <v>0</v>
      </c>
      <c r="D4" s="36">
        <f>if(Scott_Knott_TestRF!D5&gt;Scott_Knott_TestRF!D4,1,0)</f>
        <v>0</v>
      </c>
      <c r="E4" s="36">
        <f>if(Scott_Knott_TestRF!E5&gt;Scott_Knott_TestRF!E4,1,0)</f>
        <v>0</v>
      </c>
      <c r="F4" s="36">
        <f>if(Scott_Knott_TestRF!F5&gt;Scott_Knott_TestRF!F4,1,0)</f>
        <v>0</v>
      </c>
      <c r="G4" s="36">
        <f>if(Scott_Knott_TestRF!G5&gt;Scott_Knott_TestRF!G4,1,0)</f>
        <v>0</v>
      </c>
      <c r="H4" s="36">
        <f>if(Scott_Knott_TestRF!H5&gt;Scott_Knott_TestRF!H4,1,0)</f>
        <v>0</v>
      </c>
      <c r="I4" s="36">
        <f>if(Scott_Knott_TestRF!I5&gt;Scott_Knott_TestRF!I4,1,0)</f>
        <v>0</v>
      </c>
      <c r="J4" s="36">
        <f>if(Scott_Knott_TestRF!J5&gt;Scott_Knott_TestRF!J4,1,0)</f>
        <v>1</v>
      </c>
      <c r="K4" s="36">
        <f>if(Scott_Knott_TestRF!K5&gt;Scott_Knott_TestRF!K4,1,0)</f>
        <v>1</v>
      </c>
      <c r="L4" s="36">
        <f>if(Scott_Knott_TestRF!L5&gt;Scott_Knott_TestRF!L4,1,0)</f>
        <v>0</v>
      </c>
      <c r="M4" s="29">
        <f t="shared" si="1"/>
        <v>2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if(Scott_Knott_TestRF!B12&lt;Scott_Knott_TestRF!B11,1,0)</f>
        <v>0</v>
      </c>
      <c r="C7" s="20">
        <f>if(Scott_Knott_TestRF!C12&lt;Scott_Knott_TestRF!C11,1,0)</f>
        <v>0</v>
      </c>
      <c r="D7" s="20">
        <f>if(Scott_Knott_TestRF!D12&lt;Scott_Knott_TestRF!D11,1,0)</f>
        <v>0</v>
      </c>
      <c r="E7" s="20">
        <f>if(Scott_Knott_TestRF!E12&lt;Scott_Knott_TestRF!E11,1,0)</f>
        <v>0</v>
      </c>
      <c r="F7" s="20">
        <f>if(Scott_Knott_TestRF!F12&lt;Scott_Knott_TestRF!F11,1,0)</f>
        <v>0</v>
      </c>
      <c r="G7" s="20">
        <f>if(Scott_Knott_TestRF!G12&lt;Scott_Knott_TestRF!G11,1,0)</f>
        <v>0</v>
      </c>
      <c r="H7" s="20">
        <f>if(Scott_Knott_TestRF!H12&lt;Scott_Knott_TestRF!H11,1,0)</f>
        <v>1</v>
      </c>
      <c r="I7" s="20">
        <f>if(Scott_Knott_TestRF!I12&lt;Scott_Knott_TestRF!I11,1,0)</f>
        <v>0</v>
      </c>
      <c r="J7" s="20">
        <f>if(Scott_Knott_TestRF!J12&lt;Scott_Knott_TestRF!J11,1,0)</f>
        <v>1</v>
      </c>
      <c r="K7" s="20">
        <f>if(Scott_Knott_TestRF!K12&lt;Scott_Knott_TestRF!K11,1,0)</f>
        <v>0</v>
      </c>
      <c r="L7" s="20">
        <f>if(Scott_Knott_TestRF!L12&lt;Scott_Knott_TestRF!L11,1,0)</f>
        <v>0</v>
      </c>
      <c r="M7" s="20">
        <f t="shared" ref="M7:M9" si="2">SUM(B7:L7)</f>
        <v>2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if(Scott_Knott_TestRF!B12=Scott_Knott_TestRF!B11,1,0)</f>
        <v>1</v>
      </c>
      <c r="C8" s="6">
        <f>if(Scott_Knott_TestRF!C12=Scott_Knott_TestRF!C11,1,0)</f>
        <v>0</v>
      </c>
      <c r="D8" s="6">
        <f>if(Scott_Knott_TestRF!D12=Scott_Knott_TestRF!D11,1,0)</f>
        <v>0</v>
      </c>
      <c r="E8" s="6">
        <f>if(Scott_Knott_TestRF!E12=Scott_Knott_TestRF!E11,1,0)</f>
        <v>0</v>
      </c>
      <c r="F8" s="6">
        <f>if(Scott_Knott_TestRF!F12=Scott_Knott_TestRF!F11,1,0)</f>
        <v>1</v>
      </c>
      <c r="G8" s="6">
        <f>if(Scott_Knott_TestRF!G12=Scott_Knott_TestRF!G11,1,0)</f>
        <v>0</v>
      </c>
      <c r="H8" s="6">
        <f>if(Scott_Knott_TestRF!H12=Scott_Knott_TestRF!H11,1,0)</f>
        <v>0</v>
      </c>
      <c r="I8" s="6">
        <f>if(Scott_Knott_TestRF!I12=Scott_Knott_TestRF!I11,1,0)</f>
        <v>1</v>
      </c>
      <c r="J8" s="6">
        <f>if(Scott_Knott_TestRF!J12=Scott_Knott_TestRF!J11,1,0)</f>
        <v>0</v>
      </c>
      <c r="K8" s="6">
        <f>if(Scott_Knott_TestRF!K12=Scott_Knott_TestRF!K11,1,0)</f>
        <v>1</v>
      </c>
      <c r="L8" s="6">
        <f>if(Scott_Knott_TestRF!L12=Scott_Knott_TestRF!L11,1,0)</f>
        <v>1</v>
      </c>
      <c r="M8" s="20">
        <f t="shared" si="2"/>
        <v>5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if(Scott_Knott_TestRF!B12&gt;Scott_Knott_TestRF!B11,1,0)</f>
        <v>0</v>
      </c>
      <c r="C9" s="20">
        <f>if(Scott_Knott_TestRF!C12&gt;Scott_Knott_TestRF!C11,1,0)</f>
        <v>1</v>
      </c>
      <c r="D9" s="20">
        <f>if(Scott_Knott_TestRF!D12&gt;Scott_Knott_TestRF!D11,1,0)</f>
        <v>1</v>
      </c>
      <c r="E9" s="20">
        <f>if(Scott_Knott_TestRF!E12&gt;Scott_Knott_TestRF!E11,1,0)</f>
        <v>1</v>
      </c>
      <c r="F9" s="20">
        <f>if(Scott_Knott_TestRF!F12&gt;Scott_Knott_TestRF!F11,1,0)</f>
        <v>0</v>
      </c>
      <c r="G9" s="20">
        <f>if(Scott_Knott_TestRF!G12&gt;Scott_Knott_TestRF!G11,1,0)</f>
        <v>1</v>
      </c>
      <c r="H9" s="20">
        <f>if(Scott_Knott_TestRF!H12&gt;Scott_Knott_TestRF!H11,1,0)</f>
        <v>0</v>
      </c>
      <c r="I9" s="20">
        <f>if(Scott_Knott_TestRF!I12&gt;Scott_Knott_TestRF!I11,1,0)</f>
        <v>0</v>
      </c>
      <c r="J9" s="20">
        <f>if(Scott_Knott_TestRF!J12&gt;Scott_Knott_TestRF!J11,1,0)</f>
        <v>0</v>
      </c>
      <c r="K9" s="20">
        <f>if(Scott_Knott_TestRF!K12&gt;Scott_Knott_TestRF!K11,1,0)</f>
        <v>0</v>
      </c>
      <c r="L9" s="20">
        <f>if(Scott_Knott_TestRF!L12&gt;Scott_Knott_TestRF!L11,1,0)</f>
        <v>0</v>
      </c>
      <c r="M9" s="20">
        <f t="shared" si="2"/>
        <v>4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if(Scott_Knott_TestRF!B19&lt;Scott_Knott_TestRF!B18,1,0)</f>
        <v>0</v>
      </c>
      <c r="C12" s="20">
        <f>if(Scott_Knott_TestRF!C19&lt;Scott_Knott_TestRF!C18,1,0)</f>
        <v>0</v>
      </c>
      <c r="D12" s="20">
        <f>if(Scott_Knott_TestRF!D19&lt;Scott_Knott_TestRF!D18,1,0)</f>
        <v>0</v>
      </c>
      <c r="E12" s="20">
        <f>if(Scott_Knott_TestRF!E19&lt;Scott_Knott_TestRF!E18,1,0)</f>
        <v>0</v>
      </c>
      <c r="F12" s="20">
        <f>if(Scott_Knott_TestRF!F19&lt;Scott_Knott_TestRF!F18,1,0)</f>
        <v>0</v>
      </c>
      <c r="G12" s="20">
        <f>if(Scott_Knott_TestRF!G19&lt;Scott_Knott_TestRF!G18,1,0)</f>
        <v>0</v>
      </c>
      <c r="H12" s="20">
        <f>if(Scott_Knott_TestRF!H19&lt;Scott_Knott_TestRF!H18,1,0)</f>
        <v>1</v>
      </c>
      <c r="I12" s="20">
        <f>if(Scott_Knott_TestRF!I19&lt;Scott_Knott_TestRF!I18,1,0)</f>
        <v>0</v>
      </c>
      <c r="J12" s="20">
        <f>if(Scott_Knott_TestRF!J19&lt;Scott_Knott_TestRF!J18,1,0)</f>
        <v>0</v>
      </c>
      <c r="K12" s="20">
        <f>if(Scott_Knott_TestRF!K19&lt;Scott_Knott_TestRF!K18,1,0)</f>
        <v>0</v>
      </c>
      <c r="L12" s="20">
        <f>if(Scott_Knott_TestRF!L19&lt;Scott_Knott_TestRF!L18,1,0)</f>
        <v>0</v>
      </c>
      <c r="M12" s="20">
        <f t="shared" ref="M12:M14" si="3">SUM(B12:L12)</f>
        <v>1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if(Scott_Knott_TestRF!B19=Scott_Knott_TestRF!B18,1,0)</f>
        <v>1</v>
      </c>
      <c r="C13" s="6">
        <f>if(Scott_Knott_TestRF!C19=Scott_Knott_TestRF!C18,1,0)</f>
        <v>0</v>
      </c>
      <c r="D13" s="6">
        <f>if(Scott_Knott_TestRF!D19=Scott_Knott_TestRF!D18,1,0)</f>
        <v>0</v>
      </c>
      <c r="E13" s="6">
        <f>if(Scott_Knott_TestRF!E19=Scott_Knott_TestRF!E18,1,0)</f>
        <v>1</v>
      </c>
      <c r="F13" s="6">
        <f>if(Scott_Knott_TestRF!F19=Scott_Knott_TestRF!F18,1,0)</f>
        <v>1</v>
      </c>
      <c r="G13" s="6">
        <f>if(Scott_Knott_TestRF!G19=Scott_Knott_TestRF!G18,1,0)</f>
        <v>0</v>
      </c>
      <c r="H13" s="6">
        <f>if(Scott_Knott_TestRF!H19=Scott_Knott_TestRF!H18,1,0)</f>
        <v>0</v>
      </c>
      <c r="I13" s="6">
        <f>if(Scott_Knott_TestRF!I19=Scott_Knott_TestRF!I18,1,0)</f>
        <v>1</v>
      </c>
      <c r="J13" s="6">
        <f>if(Scott_Knott_TestRF!J19=Scott_Knott_TestRF!J18,1,0)</f>
        <v>1</v>
      </c>
      <c r="K13" s="6">
        <f>if(Scott_Knott_TestRF!K19=Scott_Knott_TestRF!K18,1,0)</f>
        <v>1</v>
      </c>
      <c r="L13" s="6">
        <f>if(Scott_Knott_TestRF!L19=Scott_Knott_TestRF!L18,1,0)</f>
        <v>1</v>
      </c>
      <c r="M13" s="20">
        <f t="shared" si="3"/>
        <v>7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if(Scott_Knott_TestRF!B19&gt;Scott_Knott_TestRF!B18,1,0)</f>
        <v>0</v>
      </c>
      <c r="C14" s="20">
        <f>if(Scott_Knott_TestRF!C19&gt;Scott_Knott_TestRF!C18,1,0)</f>
        <v>1</v>
      </c>
      <c r="D14" s="20">
        <f>if(Scott_Knott_TestRF!D19&gt;Scott_Knott_TestRF!D18,1,0)</f>
        <v>1</v>
      </c>
      <c r="E14" s="20">
        <f>if(Scott_Knott_TestRF!E19&gt;Scott_Knott_TestRF!E18,1,0)</f>
        <v>0</v>
      </c>
      <c r="F14" s="20">
        <f>if(Scott_Knott_TestRF!F19&gt;Scott_Knott_TestRF!F18,1,0)</f>
        <v>0</v>
      </c>
      <c r="G14" s="20">
        <f>if(Scott_Knott_TestRF!G19&gt;Scott_Knott_TestRF!G18,1,0)</f>
        <v>1</v>
      </c>
      <c r="H14" s="20">
        <f>if(Scott_Knott_TestRF!H19&gt;Scott_Knott_TestRF!H18,1,0)</f>
        <v>0</v>
      </c>
      <c r="I14" s="20">
        <f>if(Scott_Knott_TestRF!I19&gt;Scott_Knott_TestRF!I18,1,0)</f>
        <v>0</v>
      </c>
      <c r="J14" s="20">
        <f>if(Scott_Knott_TestRF!J19&gt;Scott_Knott_TestRF!J18,1,0)</f>
        <v>0</v>
      </c>
      <c r="K14" s="20">
        <f>if(Scott_Knott_TestRF!K19&gt;Scott_Knott_TestRF!K18,1,0)</f>
        <v>0</v>
      </c>
      <c r="L14" s="20">
        <f>if(Scott_Knott_TestRF!L19&gt;Scott_Knott_TestRF!L18,1,0)</f>
        <v>0</v>
      </c>
      <c r="M14" s="20">
        <f t="shared" si="3"/>
        <v>3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if(Scott_Knott_TestRF!B26&lt;Scott_Knott_TestRF!B25,1,0)</f>
        <v>0</v>
      </c>
      <c r="C17" s="20">
        <f>if(Scott_Knott_TestRF!C26&lt;Scott_Knott_TestRF!C25,1,0)</f>
        <v>0</v>
      </c>
      <c r="D17" s="20">
        <f>if(Scott_Knott_TestRF!D26&lt;Scott_Knott_TestRF!D25,1,0)</f>
        <v>0</v>
      </c>
      <c r="E17" s="20">
        <f>if(Scott_Knott_TestRF!E26&lt;Scott_Knott_TestRF!E25,1,0)</f>
        <v>0</v>
      </c>
      <c r="F17" s="20">
        <f>if(Scott_Knott_TestRF!F26&lt;Scott_Knott_TestRF!F25,1,0)</f>
        <v>0</v>
      </c>
      <c r="G17" s="20">
        <f>if(Scott_Knott_TestRF!G26&lt;Scott_Knott_TestRF!G25,1,0)</f>
        <v>0</v>
      </c>
      <c r="H17" s="20">
        <f>if(Scott_Knott_TestRF!H26&lt;Scott_Knott_TestRF!H25,1,0)</f>
        <v>0</v>
      </c>
      <c r="I17" s="20">
        <f>if(Scott_Knott_TestRF!I26&lt;Scott_Knott_TestRF!I25,1,0)</f>
        <v>0</v>
      </c>
      <c r="J17" s="20">
        <f>if(Scott_Knott_TestRF!J26&lt;Scott_Knott_TestRF!J25,1,0)</f>
        <v>0</v>
      </c>
      <c r="K17" s="20">
        <f>if(Scott_Knott_TestRF!K26&lt;Scott_Knott_TestRF!K25,1,0)</f>
        <v>0</v>
      </c>
      <c r="L17" s="20">
        <f>if(Scott_Knott_TestRF!L26&lt;Scott_Knott_TestRF!L25,1,0)</f>
        <v>0</v>
      </c>
      <c r="M17" s="20">
        <f t="shared" ref="M17:M19" si="4">SUM(B17:L17)</f>
        <v>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if(Scott_Knott_TestRF!B26=Scott_Knott_TestRF!B25,1,0)</f>
        <v>1</v>
      </c>
      <c r="C18" s="6">
        <f>if(Scott_Knott_TestRF!C26=Scott_Knott_TestRF!C25,1,0)</f>
        <v>0</v>
      </c>
      <c r="D18" s="6">
        <f>if(Scott_Knott_TestRF!D26=Scott_Knott_TestRF!D25,1,0)</f>
        <v>1</v>
      </c>
      <c r="E18" s="6">
        <f>if(Scott_Knott_TestRF!E26=Scott_Knott_TestRF!E25,1,0)</f>
        <v>1</v>
      </c>
      <c r="F18" s="6">
        <f>if(Scott_Knott_TestRF!F26=Scott_Knott_TestRF!F25,1,0)</f>
        <v>1</v>
      </c>
      <c r="G18" s="6">
        <f>if(Scott_Knott_TestRF!G26=Scott_Knott_TestRF!G25,1,0)</f>
        <v>0</v>
      </c>
      <c r="H18" s="6">
        <f>if(Scott_Knott_TestRF!H26=Scott_Knott_TestRF!H25,1,0)</f>
        <v>1</v>
      </c>
      <c r="I18" s="6">
        <f>if(Scott_Knott_TestRF!I26=Scott_Knott_TestRF!I25,1,0)</f>
        <v>1</v>
      </c>
      <c r="J18" s="6">
        <f>if(Scott_Knott_TestRF!J26=Scott_Knott_TestRF!J25,1,0)</f>
        <v>0</v>
      </c>
      <c r="K18" s="6">
        <f>if(Scott_Knott_TestRF!K26=Scott_Knott_TestRF!K25,1,0)</f>
        <v>1</v>
      </c>
      <c r="L18" s="6">
        <f>if(Scott_Knott_TestRF!L26=Scott_Knott_TestRF!L25,1,0)</f>
        <v>1</v>
      </c>
      <c r="M18" s="20">
        <f t="shared" si="4"/>
        <v>8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if(Scott_Knott_TestRF!B26&gt;Scott_Knott_TestRF!B25,1,0)</f>
        <v>0</v>
      </c>
      <c r="C19" s="20">
        <f>if(Scott_Knott_TestRF!C26&gt;Scott_Knott_TestRF!C25,1,0)</f>
        <v>1</v>
      </c>
      <c r="D19" s="20">
        <f>if(Scott_Knott_TestRF!D26&gt;Scott_Knott_TestRF!D25,1,0)</f>
        <v>0</v>
      </c>
      <c r="E19" s="20">
        <f>if(Scott_Knott_TestRF!E26&gt;Scott_Knott_TestRF!E25,1,0)</f>
        <v>0</v>
      </c>
      <c r="F19" s="20">
        <f>if(Scott_Knott_TestRF!F26&gt;Scott_Knott_TestRF!F25,1,0)</f>
        <v>0</v>
      </c>
      <c r="G19" s="20">
        <f>if(Scott_Knott_TestRF!G26&gt;Scott_Knott_TestRF!G25,1,0)</f>
        <v>1</v>
      </c>
      <c r="H19" s="20">
        <f>if(Scott_Knott_TestRF!H26&gt;Scott_Knott_TestRF!H25,1,0)</f>
        <v>0</v>
      </c>
      <c r="I19" s="20">
        <f>if(Scott_Knott_TestRF!I26&gt;Scott_Knott_TestRF!I25,1,0)</f>
        <v>0</v>
      </c>
      <c r="J19" s="20">
        <f>if(Scott_Knott_TestRF!J26&gt;Scott_Knott_TestRF!J25,1,0)</f>
        <v>1</v>
      </c>
      <c r="K19" s="20">
        <f>if(Scott_Knott_TestRF!K26&gt;Scott_Knott_TestRF!K25,1,0)</f>
        <v>0</v>
      </c>
      <c r="L19" s="20">
        <f>if(Scott_Knott_TestRF!L26&gt;Scott_Knott_TestRF!L25,1,0)</f>
        <v>0</v>
      </c>
      <c r="M19" s="20">
        <f t="shared" si="4"/>
        <v>3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if(Scott_Knott_TestRF!B33&lt;Scott_Knott_TestRF!B32,1,0)</f>
        <v>0</v>
      </c>
      <c r="C22" s="20">
        <f>if(Scott_Knott_TestRF!C33&lt;Scott_Knott_TestRF!C32,1,0)</f>
        <v>0</v>
      </c>
      <c r="D22" s="20">
        <f>if(Scott_Knott_TestRF!D33&lt;Scott_Knott_TestRF!D32,1,0)</f>
        <v>0</v>
      </c>
      <c r="E22" s="20">
        <f>if(Scott_Knott_TestRF!E33&lt;Scott_Knott_TestRF!E32,1,0)</f>
        <v>0</v>
      </c>
      <c r="F22" s="20">
        <f>if(Scott_Knott_TestRF!F33&lt;Scott_Knott_TestRF!F32,1,0)</f>
        <v>0</v>
      </c>
      <c r="G22" s="20">
        <f>if(Scott_Knott_TestRF!G33&lt;Scott_Knott_TestRF!G32,1,0)</f>
        <v>0</v>
      </c>
      <c r="H22" s="20">
        <f>if(Scott_Knott_TestRF!H33&lt;Scott_Knott_TestRF!H32,1,0)</f>
        <v>0</v>
      </c>
      <c r="I22" s="20">
        <f>if(Scott_Knott_TestRF!I33&lt;Scott_Knott_TestRF!I32,1,0)</f>
        <v>0</v>
      </c>
      <c r="J22" s="20">
        <f>if(Scott_Knott_TestRF!J33&lt;Scott_Knott_TestRF!J32,1,0)</f>
        <v>1</v>
      </c>
      <c r="K22" s="20">
        <f>if(Scott_Knott_TestRF!K33&lt;Scott_Knott_TestRF!K32,1,0)</f>
        <v>0</v>
      </c>
      <c r="L22" s="20">
        <f>if(Scott_Knott_TestRF!L33&lt;Scott_Knott_TestRF!L32,1,0)</f>
        <v>0</v>
      </c>
      <c r="M22" s="20">
        <f t="shared" ref="M22:M24" si="5">SUM(B22:L22)</f>
        <v>1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if(Scott_Knott_TestRF!B33=Scott_Knott_TestRF!B32,1,0)</f>
        <v>1</v>
      </c>
      <c r="C23" s="6">
        <f>if(Scott_Knott_TestRF!C33=Scott_Knott_TestRF!C32,1,0)</f>
        <v>0</v>
      </c>
      <c r="D23" s="6">
        <f>if(Scott_Knott_TestRF!D33=Scott_Knott_TestRF!D32,1,0)</f>
        <v>0</v>
      </c>
      <c r="E23" s="6">
        <f>if(Scott_Knott_TestRF!E33=Scott_Knott_TestRF!E32,1,0)</f>
        <v>1</v>
      </c>
      <c r="F23" s="6">
        <f>if(Scott_Knott_TestRF!F33=Scott_Knott_TestRF!F32,1,0)</f>
        <v>1</v>
      </c>
      <c r="G23" s="6">
        <f>if(Scott_Knott_TestRF!G33=Scott_Knott_TestRF!G32,1,0)</f>
        <v>1</v>
      </c>
      <c r="H23" s="6">
        <f>if(Scott_Knott_TestRF!H33=Scott_Knott_TestRF!H32,1,0)</f>
        <v>1</v>
      </c>
      <c r="I23" s="6">
        <f>if(Scott_Knott_TestRF!I33=Scott_Knott_TestRF!I32,1,0)</f>
        <v>1</v>
      </c>
      <c r="J23" s="6">
        <f>if(Scott_Knott_TestRF!J33=Scott_Knott_TestRF!J32,1,0)</f>
        <v>0</v>
      </c>
      <c r="K23" s="6">
        <f>if(Scott_Knott_TestRF!K33=Scott_Knott_TestRF!K32,1,0)</f>
        <v>1</v>
      </c>
      <c r="L23" s="6">
        <f>if(Scott_Knott_TestRF!L33=Scott_Knott_TestRF!L32,1,0)</f>
        <v>1</v>
      </c>
      <c r="M23" s="20">
        <f t="shared" si="5"/>
        <v>8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if(Scott_Knott_TestRF!B33&gt;Scott_Knott_TestRF!B32,1,0)</f>
        <v>0</v>
      </c>
      <c r="C24" s="20">
        <f>if(Scott_Knott_TestRF!C33&gt;Scott_Knott_TestRF!C32,1,0)</f>
        <v>1</v>
      </c>
      <c r="D24" s="20">
        <f>if(Scott_Knott_TestRF!D33&gt;Scott_Knott_TestRF!D32,1,0)</f>
        <v>1</v>
      </c>
      <c r="E24" s="20">
        <f>if(Scott_Knott_TestRF!E33&gt;Scott_Knott_TestRF!E32,1,0)</f>
        <v>0</v>
      </c>
      <c r="F24" s="20">
        <f>if(Scott_Knott_TestRF!F33&gt;Scott_Knott_TestRF!F32,1,0)</f>
        <v>0</v>
      </c>
      <c r="G24" s="20">
        <f>if(Scott_Knott_TestRF!G33&gt;Scott_Knott_TestRF!G32,1,0)</f>
        <v>0</v>
      </c>
      <c r="H24" s="20">
        <f>if(Scott_Knott_TestRF!H33&gt;Scott_Knott_TestRF!H32,1,0)</f>
        <v>0</v>
      </c>
      <c r="I24" s="20">
        <f>if(Scott_Knott_TestRF!I33&gt;Scott_Knott_TestRF!I32,1,0)</f>
        <v>0</v>
      </c>
      <c r="J24" s="20">
        <f>if(Scott_Knott_TestRF!J33&gt;Scott_Knott_TestRF!J32,1,0)</f>
        <v>0</v>
      </c>
      <c r="K24" s="20">
        <f>if(Scott_Knott_TestRF!K33&gt;Scott_Knott_TestRF!K32,1,0)</f>
        <v>0</v>
      </c>
      <c r="L24" s="20">
        <f>if(Scott_Knott_TestRF!L33&gt;Scott_Knott_TestRF!L32,1,0)</f>
        <v>0</v>
      </c>
      <c r="M24" s="20">
        <f t="shared" si="5"/>
        <v>2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if(Scott_Knott_TestRF!B40&lt;Scott_Knott_TestRF!B39,1,0)</f>
        <v>0</v>
      </c>
      <c r="C27" s="20">
        <f>if(Scott_Knott_TestRF!C40&lt;Scott_Knott_TestRF!C39,1,0)</f>
        <v>1</v>
      </c>
      <c r="D27" s="20">
        <f>if(Scott_Knott_TestRF!D40&lt;Scott_Knott_TestRF!D39,1,0)</f>
        <v>0</v>
      </c>
      <c r="E27" s="20">
        <f>if(Scott_Knott_TestRF!E40&lt;Scott_Knott_TestRF!E39,1,0)</f>
        <v>0</v>
      </c>
      <c r="F27" s="20">
        <f>if(Scott_Knott_TestRF!F40&lt;Scott_Knott_TestRF!F39,1,0)</f>
        <v>0</v>
      </c>
      <c r="G27" s="20">
        <f>if(Scott_Knott_TestRF!G40&lt;Scott_Knott_TestRF!G39,1,0)</f>
        <v>1</v>
      </c>
      <c r="H27" s="20">
        <f>if(Scott_Knott_TestRF!H40&lt;Scott_Knott_TestRF!H39,1,0)</f>
        <v>0</v>
      </c>
      <c r="I27" s="20">
        <f>if(Scott_Knott_TestRF!I40&lt;Scott_Knott_TestRF!I39,1,0)</f>
        <v>0</v>
      </c>
      <c r="J27" s="20">
        <f>if(Scott_Knott_TestRF!J40&lt;Scott_Knott_TestRF!J39,1,0)</f>
        <v>1</v>
      </c>
      <c r="K27" s="20">
        <f>if(Scott_Knott_TestRF!K40&lt;Scott_Knott_TestRF!K39,1,0)</f>
        <v>0</v>
      </c>
      <c r="L27" s="20">
        <f>if(Scott_Knott_TestRF!L40&lt;Scott_Knott_TestRF!L39,1,0)</f>
        <v>0</v>
      </c>
      <c r="M27" s="20">
        <f t="shared" ref="M27:M29" si="6">SUM(B27:L27)</f>
        <v>3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if(Scott_Knott_TestRF!B40=Scott_Knott_TestRF!B39,1,0)</f>
        <v>1</v>
      </c>
      <c r="C28" s="6">
        <f>if(Scott_Knott_TestRF!C40=Scott_Knott_TestRF!C39,1,0)</f>
        <v>0</v>
      </c>
      <c r="D28" s="6">
        <f>if(Scott_Knott_TestRF!D40=Scott_Knott_TestRF!D39,1,0)</f>
        <v>1</v>
      </c>
      <c r="E28" s="6">
        <f>if(Scott_Knott_TestRF!E40=Scott_Knott_TestRF!E39,1,0)</f>
        <v>1</v>
      </c>
      <c r="F28" s="6">
        <f>if(Scott_Knott_TestRF!F40=Scott_Knott_TestRF!F39,1,0)</f>
        <v>1</v>
      </c>
      <c r="G28" s="6">
        <f>if(Scott_Knott_TestRF!G40=Scott_Knott_TestRF!G39,1,0)</f>
        <v>0</v>
      </c>
      <c r="H28" s="6">
        <f>if(Scott_Knott_TestRF!H40=Scott_Knott_TestRF!H39,1,0)</f>
        <v>1</v>
      </c>
      <c r="I28" s="6">
        <f>if(Scott_Knott_TestRF!I40=Scott_Knott_TestRF!I39,1,0)</f>
        <v>1</v>
      </c>
      <c r="J28" s="6">
        <f>if(Scott_Knott_TestRF!J40=Scott_Knott_TestRF!J39,1,0)</f>
        <v>0</v>
      </c>
      <c r="K28" s="6">
        <f>if(Scott_Knott_TestRF!K40=Scott_Knott_TestRF!K39,1,0)</f>
        <v>1</v>
      </c>
      <c r="L28" s="6">
        <f>if(Scott_Knott_TestRF!L40=Scott_Knott_TestRF!L39,1,0)</f>
        <v>1</v>
      </c>
      <c r="M28" s="20">
        <f t="shared" si="6"/>
        <v>8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if(Scott_Knott_TestRF!B40&gt;Scott_Knott_TestRF!B39,1,0)</f>
        <v>0</v>
      </c>
      <c r="C29" s="20">
        <f>if(Scott_Knott_TestRF!C40&gt;Scott_Knott_TestRF!C39,1,0)</f>
        <v>0</v>
      </c>
      <c r="D29" s="20">
        <f>if(Scott_Knott_TestRF!D40&gt;Scott_Knott_TestRF!D39,1,0)</f>
        <v>0</v>
      </c>
      <c r="E29" s="20">
        <f>if(Scott_Knott_TestRF!E40&gt;Scott_Knott_TestRF!E39,1,0)</f>
        <v>0</v>
      </c>
      <c r="F29" s="20">
        <f>if(Scott_Knott_TestRF!F40&gt;Scott_Knott_TestRF!F39,1,0)</f>
        <v>0</v>
      </c>
      <c r="G29" s="20">
        <f>if(Scott_Knott_TestRF!G40&gt;Scott_Knott_TestRF!G39,1,0)</f>
        <v>0</v>
      </c>
      <c r="H29" s="20">
        <f>if(Scott_Knott_TestRF!H40&gt;Scott_Knott_TestRF!H39,1,0)</f>
        <v>0</v>
      </c>
      <c r="I29" s="20">
        <f>if(Scott_Knott_TestRF!I40&gt;Scott_Knott_TestRF!I39,1,0)</f>
        <v>0</v>
      </c>
      <c r="J29" s="20">
        <f>if(Scott_Knott_TestRF!J40&gt;Scott_Knott_TestRF!J39,1,0)</f>
        <v>0</v>
      </c>
      <c r="K29" s="20">
        <f>if(Scott_Knott_TestRF!K40&gt;Scott_Knott_TestRF!K39,1,0)</f>
        <v>0</v>
      </c>
      <c r="L29" s="20">
        <f>if(Scott_Knott_TestRF!L40&gt;Scott_Knott_TestRF!L39,1,0)</f>
        <v>0</v>
      </c>
      <c r="M29" s="20">
        <f t="shared" si="6"/>
        <v>0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if(Scott_Knott_TestRF!B47&lt;Scott_Knott_TestRF!B46,1,0)</f>
        <v>0</v>
      </c>
      <c r="C32" s="20">
        <f>if(Scott_Knott_TestRF!C47&lt;Scott_Knott_TestRF!C46,1,0)</f>
        <v>0</v>
      </c>
      <c r="D32" s="20">
        <f>if(Scott_Knott_TestRF!D47&lt;Scott_Knott_TestRF!D46,1,0)</f>
        <v>0</v>
      </c>
      <c r="E32" s="20">
        <f>if(Scott_Knott_TestRF!E47&lt;Scott_Knott_TestRF!E46,1,0)</f>
        <v>0</v>
      </c>
      <c r="F32" s="20">
        <f>if(Scott_Knott_TestRF!F47&lt;Scott_Knott_TestRF!F46,1,0)</f>
        <v>0</v>
      </c>
      <c r="G32" s="20">
        <f>if(Scott_Knott_TestRF!G47&lt;Scott_Knott_TestRF!G46,1,0)</f>
        <v>0</v>
      </c>
      <c r="H32" s="20">
        <f>if(Scott_Knott_TestRF!H47&lt;Scott_Knott_TestRF!H46,1,0)</f>
        <v>0</v>
      </c>
      <c r="I32" s="20">
        <f>if(Scott_Knott_TestRF!I47&lt;Scott_Knott_TestRF!I46,1,0)</f>
        <v>0</v>
      </c>
      <c r="J32" s="20">
        <f>if(Scott_Knott_TestRF!J47&lt;Scott_Knott_TestRF!J46,1,0)</f>
        <v>0</v>
      </c>
      <c r="K32" s="20">
        <f>if(Scott_Knott_TestRF!K47&lt;Scott_Knott_TestRF!K46,1,0)</f>
        <v>0</v>
      </c>
      <c r="L32" s="20">
        <f>if(Scott_Knott_TestRF!L47&lt;Scott_Knott_TestRF!L46,1,0)</f>
        <v>0</v>
      </c>
      <c r="M32" s="20">
        <f t="shared" ref="M32:M34" si="7">SUM(B32:L32)</f>
        <v>0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if(Scott_Knott_TestRF!B47=Scott_Knott_TestRF!B46,1,0)</f>
        <v>1</v>
      </c>
      <c r="C33" s="6">
        <f>if(Scott_Knott_TestRF!C47=Scott_Knott_TestRF!C46,1,0)</f>
        <v>1</v>
      </c>
      <c r="D33" s="6">
        <f>if(Scott_Knott_TestRF!D47=Scott_Knott_TestRF!D46,1,0)</f>
        <v>1</v>
      </c>
      <c r="E33" s="6">
        <f>if(Scott_Knott_TestRF!E47=Scott_Knott_TestRF!E46,1,0)</f>
        <v>1</v>
      </c>
      <c r="F33" s="6">
        <f>if(Scott_Knott_TestRF!F47=Scott_Knott_TestRF!F46,1,0)</f>
        <v>1</v>
      </c>
      <c r="G33" s="6">
        <f>if(Scott_Knott_TestRF!G47=Scott_Knott_TestRF!G46,1,0)</f>
        <v>1</v>
      </c>
      <c r="H33" s="6">
        <f>if(Scott_Knott_TestRF!H47=Scott_Knott_TestRF!H46,1,0)</f>
        <v>1</v>
      </c>
      <c r="I33" s="6">
        <f>if(Scott_Knott_TestRF!I47=Scott_Knott_TestRF!I46,1,0)</f>
        <v>1</v>
      </c>
      <c r="J33" s="6">
        <f>if(Scott_Knott_TestRF!J47=Scott_Knott_TestRF!J46,1,0)</f>
        <v>1</v>
      </c>
      <c r="K33" s="6">
        <f>if(Scott_Knott_TestRF!K47=Scott_Knott_TestRF!K46,1,0)</f>
        <v>1</v>
      </c>
      <c r="L33" s="6">
        <f>if(Scott_Knott_TestRF!L47=Scott_Knott_TestRF!L46,1,0)</f>
        <v>1</v>
      </c>
      <c r="M33" s="20">
        <f t="shared" si="7"/>
        <v>11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if(Scott_Knott_TestRF!B47&gt;Scott_Knott_TestRF!B46,1,0)</f>
        <v>0</v>
      </c>
      <c r="C34" s="20">
        <f>if(Scott_Knott_TestRF!C47&gt;Scott_Knott_TestRF!C46,1,0)</f>
        <v>0</v>
      </c>
      <c r="D34" s="20">
        <f>if(Scott_Knott_TestRF!D47&gt;Scott_Knott_TestRF!D46,1,0)</f>
        <v>0</v>
      </c>
      <c r="E34" s="20">
        <f>if(Scott_Knott_TestRF!E47&gt;Scott_Knott_TestRF!E46,1,0)</f>
        <v>0</v>
      </c>
      <c r="F34" s="20">
        <f>if(Scott_Knott_TestRF!F47&gt;Scott_Knott_TestRF!F46,1,0)</f>
        <v>0</v>
      </c>
      <c r="G34" s="20">
        <f>if(Scott_Knott_TestRF!G47&gt;Scott_Knott_TestRF!G46,1,0)</f>
        <v>0</v>
      </c>
      <c r="H34" s="20">
        <f>if(Scott_Knott_TestRF!H47&gt;Scott_Knott_TestRF!H46,1,0)</f>
        <v>0</v>
      </c>
      <c r="I34" s="20">
        <f>if(Scott_Knott_TestRF!I47&gt;Scott_Knott_TestRF!I46,1,0)</f>
        <v>0</v>
      </c>
      <c r="J34" s="20">
        <f>if(Scott_Knott_TestRF!J47&gt;Scott_Knott_TestRF!J46,1,0)</f>
        <v>0</v>
      </c>
      <c r="K34" s="20">
        <f>if(Scott_Knott_TestRF!K47&gt;Scott_Knott_TestRF!K46,1,0)</f>
        <v>0</v>
      </c>
      <c r="L34" s="20">
        <f>if(Scott_Knott_TestRF!L47&gt;Scott_Knott_TestRF!L46,1,0)</f>
        <v>0</v>
      </c>
      <c r="M34" s="20">
        <f t="shared" si="7"/>
        <v>0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if(Scott_Knott_TestRF!B54&lt;Scott_Knott_TestRF!B53,1,0)</f>
        <v>0</v>
      </c>
      <c r="C37" s="20">
        <f>if(Scott_Knott_TestRF!C54&lt;Scott_Knott_TestRF!C53,1,0)</f>
        <v>1</v>
      </c>
      <c r="D37" s="20">
        <f>if(Scott_Knott_TestRF!D54&lt;Scott_Knott_TestRF!D53,1,0)</f>
        <v>0</v>
      </c>
      <c r="E37" s="20">
        <f>if(Scott_Knott_TestRF!E54&lt;Scott_Knott_TestRF!E53,1,0)</f>
        <v>0</v>
      </c>
      <c r="F37" s="20">
        <f>if(Scott_Knott_TestRF!F54&lt;Scott_Knott_TestRF!F53,1,0)</f>
        <v>0</v>
      </c>
      <c r="G37" s="20">
        <f>if(Scott_Knott_TestRF!G54&lt;Scott_Knott_TestRF!G53,1,0)</f>
        <v>0</v>
      </c>
      <c r="H37" s="20">
        <f>if(Scott_Knott_TestRF!H54&lt;Scott_Knott_TestRF!H53,1,0)</f>
        <v>0</v>
      </c>
      <c r="I37" s="20">
        <f>if(Scott_Knott_TestRF!I54&lt;Scott_Knott_TestRF!I53,1,0)</f>
        <v>0</v>
      </c>
      <c r="J37" s="20">
        <f>if(Scott_Knott_TestRF!J54&lt;Scott_Knott_TestRF!J53,1,0)</f>
        <v>0</v>
      </c>
      <c r="K37" s="20">
        <f>if(Scott_Knott_TestRF!K54&lt;Scott_Knott_TestRF!K53,1,0)</f>
        <v>0</v>
      </c>
      <c r="L37" s="20">
        <f>if(Scott_Knott_TestRF!L54&lt;Scott_Knott_TestRF!L53,1,0)</f>
        <v>0</v>
      </c>
      <c r="M37" s="20">
        <f t="shared" ref="M37:M39" si="8">SUM(B37:L37)</f>
        <v>1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if(Scott_Knott_TestRF!B54=Scott_Knott_TestRF!B53,1,0)</f>
        <v>1</v>
      </c>
      <c r="C38" s="6">
        <f>if(Scott_Knott_TestRF!C54=Scott_Knott_TestRF!C53,1,0)</f>
        <v>0</v>
      </c>
      <c r="D38" s="6">
        <f>if(Scott_Knott_TestRF!D54=Scott_Knott_TestRF!D53,1,0)</f>
        <v>1</v>
      </c>
      <c r="E38" s="6">
        <f>if(Scott_Knott_TestRF!E54=Scott_Knott_TestRF!E53,1,0)</f>
        <v>1</v>
      </c>
      <c r="F38" s="6">
        <f>if(Scott_Knott_TestRF!F54=Scott_Knott_TestRF!F53,1,0)</f>
        <v>1</v>
      </c>
      <c r="G38" s="6">
        <f>if(Scott_Knott_TestRF!G54=Scott_Knott_TestRF!G53,1,0)</f>
        <v>1</v>
      </c>
      <c r="H38" s="6">
        <f>if(Scott_Knott_TestRF!H54=Scott_Knott_TestRF!H53,1,0)</f>
        <v>1</v>
      </c>
      <c r="I38" s="6">
        <f>if(Scott_Knott_TestRF!I54=Scott_Knott_TestRF!I53,1,0)</f>
        <v>1</v>
      </c>
      <c r="J38" s="6">
        <f>if(Scott_Knott_TestRF!J54=Scott_Knott_TestRF!J53,1,0)</f>
        <v>1</v>
      </c>
      <c r="K38" s="6">
        <f>if(Scott_Knott_TestRF!K54=Scott_Knott_TestRF!K53,1,0)</f>
        <v>1</v>
      </c>
      <c r="L38" s="6">
        <f>if(Scott_Knott_TestRF!L54=Scott_Knott_TestRF!L53,1,0)</f>
        <v>1</v>
      </c>
      <c r="M38" s="20">
        <f t="shared" si="8"/>
        <v>10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if(Scott_Knott_TestRF!B54&gt;Scott_Knott_TestRF!B53,1,0)</f>
        <v>0</v>
      </c>
      <c r="C39" s="20">
        <f>if(Scott_Knott_TestRF!C54&gt;Scott_Knott_TestRF!C53,1,0)</f>
        <v>0</v>
      </c>
      <c r="D39" s="20">
        <f>if(Scott_Knott_TestRF!D54&gt;Scott_Knott_TestRF!D53,1,0)</f>
        <v>0</v>
      </c>
      <c r="E39" s="20">
        <f>if(Scott_Knott_TestRF!E54&gt;Scott_Knott_TestRF!E53,1,0)</f>
        <v>0</v>
      </c>
      <c r="F39" s="20">
        <f>if(Scott_Knott_TestRF!F54&gt;Scott_Knott_TestRF!F53,1,0)</f>
        <v>0</v>
      </c>
      <c r="G39" s="20">
        <f>if(Scott_Knott_TestRF!G54&gt;Scott_Knott_TestRF!G53,1,0)</f>
        <v>0</v>
      </c>
      <c r="H39" s="20">
        <f>if(Scott_Knott_TestRF!H54&gt;Scott_Knott_TestRF!H53,1,0)</f>
        <v>0</v>
      </c>
      <c r="I39" s="20">
        <f>if(Scott_Knott_TestRF!I54&gt;Scott_Knott_TestRF!I53,1,0)</f>
        <v>0</v>
      </c>
      <c r="J39" s="20">
        <f>if(Scott_Knott_TestRF!J54&gt;Scott_Knott_TestRF!J53,1,0)</f>
        <v>0</v>
      </c>
      <c r="K39" s="20">
        <f>if(Scott_Knott_TestRF!K54&gt;Scott_Knott_TestRF!K53,1,0)</f>
        <v>0</v>
      </c>
      <c r="L39" s="20">
        <f>if(Scott_Knott_TestRF!L54&gt;Scott_Knott_TestRF!L53,1,0)</f>
        <v>0</v>
      </c>
      <c r="M39" s="20">
        <f t="shared" si="8"/>
        <v>0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if(Scott_Knott_TestRF!B61&lt;Scott_Knott_TestRF!B60,1,0)</f>
        <v>0</v>
      </c>
      <c r="C42" s="20">
        <f>if(Scott_Knott_TestRF!C61&lt;Scott_Knott_TestRF!C60,1,0)</f>
        <v>1</v>
      </c>
      <c r="D42" s="20">
        <f>if(Scott_Knott_TestRF!D61&lt;Scott_Knott_TestRF!D60,1,0)</f>
        <v>0</v>
      </c>
      <c r="E42" s="20">
        <f>if(Scott_Knott_TestRF!E61&lt;Scott_Knott_TestRF!E60,1,0)</f>
        <v>1</v>
      </c>
      <c r="F42" s="20">
        <f>if(Scott_Knott_TestRF!F61&lt;Scott_Knott_TestRF!F60,1,0)</f>
        <v>0</v>
      </c>
      <c r="G42" s="20">
        <f>if(Scott_Knott_TestRF!G61&lt;Scott_Knott_TestRF!G60,1,0)</f>
        <v>0</v>
      </c>
      <c r="H42" s="20">
        <f>if(Scott_Knott_TestRF!H61&lt;Scott_Knott_TestRF!H60,1,0)</f>
        <v>0</v>
      </c>
      <c r="I42" s="20">
        <f>if(Scott_Knott_TestRF!I61&lt;Scott_Knott_TestRF!I60,1,0)</f>
        <v>0</v>
      </c>
      <c r="J42" s="20">
        <f>if(Scott_Knott_TestRF!J61&lt;Scott_Knott_TestRF!J60,1,0)</f>
        <v>0</v>
      </c>
      <c r="K42" s="20">
        <f>if(Scott_Knott_TestRF!K61&lt;Scott_Knott_TestRF!K60,1,0)</f>
        <v>0</v>
      </c>
      <c r="L42" s="20">
        <f>if(Scott_Knott_TestRF!L61&lt;Scott_Knott_TestRF!L60,1,0)</f>
        <v>0</v>
      </c>
      <c r="M42" s="20">
        <f t="shared" ref="M42:M44" si="9">SUM(B42:L42)</f>
        <v>2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if(Scott_Knott_TestRF!B61=Scott_Knott_TestRF!B60,1,0)</f>
        <v>1</v>
      </c>
      <c r="C43" s="6">
        <f>if(Scott_Knott_TestRF!C61=Scott_Knott_TestRF!C60,1,0)</f>
        <v>0</v>
      </c>
      <c r="D43" s="6">
        <f>if(Scott_Knott_TestRF!D61=Scott_Knott_TestRF!D60,1,0)</f>
        <v>1</v>
      </c>
      <c r="E43" s="6">
        <f>if(Scott_Knott_TestRF!E61=Scott_Knott_TestRF!E60,1,0)</f>
        <v>0</v>
      </c>
      <c r="F43" s="6">
        <f>if(Scott_Knott_TestRF!F61=Scott_Knott_TestRF!F60,1,0)</f>
        <v>1</v>
      </c>
      <c r="G43" s="6">
        <f>if(Scott_Knott_TestRF!G61=Scott_Knott_TestRF!G60,1,0)</f>
        <v>1</v>
      </c>
      <c r="H43" s="6">
        <f>if(Scott_Knott_TestRF!H61=Scott_Knott_TestRF!H60,1,0)</f>
        <v>1</v>
      </c>
      <c r="I43" s="6">
        <f>if(Scott_Knott_TestRF!I61=Scott_Knott_TestRF!I60,1,0)</f>
        <v>0</v>
      </c>
      <c r="J43" s="6">
        <f>if(Scott_Knott_TestRF!J61=Scott_Knott_TestRF!J60,1,0)</f>
        <v>1</v>
      </c>
      <c r="K43" s="6">
        <f>if(Scott_Knott_TestRF!K61=Scott_Knott_TestRF!K60,1,0)</f>
        <v>1</v>
      </c>
      <c r="L43" s="6">
        <f>if(Scott_Knott_TestRF!L61=Scott_Knott_TestRF!L60,1,0)</f>
        <v>1</v>
      </c>
      <c r="M43" s="20">
        <f t="shared" si="9"/>
        <v>8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if(Scott_Knott_TestRF!B61&gt;Scott_Knott_TestRF!B60,1,0)</f>
        <v>0</v>
      </c>
      <c r="C44" s="20">
        <f>if(Scott_Knott_TestRF!C61&gt;Scott_Knott_TestRF!C60,1,0)</f>
        <v>0</v>
      </c>
      <c r="D44" s="20">
        <f>if(Scott_Knott_TestRF!D61&gt;Scott_Knott_TestRF!D60,1,0)</f>
        <v>0</v>
      </c>
      <c r="E44" s="20">
        <f>if(Scott_Knott_TestRF!E61&gt;Scott_Knott_TestRF!E60,1,0)</f>
        <v>0</v>
      </c>
      <c r="F44" s="20">
        <f>if(Scott_Knott_TestRF!F61&gt;Scott_Knott_TestRF!F60,1,0)</f>
        <v>0</v>
      </c>
      <c r="G44" s="20">
        <f>if(Scott_Knott_TestRF!G61&gt;Scott_Knott_TestRF!G60,1,0)</f>
        <v>0</v>
      </c>
      <c r="H44" s="20">
        <f>if(Scott_Knott_TestRF!H61&gt;Scott_Knott_TestRF!H60,1,0)</f>
        <v>0</v>
      </c>
      <c r="I44" s="20">
        <f>if(Scott_Knott_TestRF!I61&gt;Scott_Knott_TestRF!I60,1,0)</f>
        <v>1</v>
      </c>
      <c r="J44" s="20">
        <f>if(Scott_Knott_TestRF!J61&gt;Scott_Knott_TestRF!J60,1,0)</f>
        <v>0</v>
      </c>
      <c r="K44" s="20">
        <f>if(Scott_Knott_TestRF!K61&gt;Scott_Knott_TestRF!K60,1,0)</f>
        <v>0</v>
      </c>
      <c r="L44" s="20">
        <f>if(Scott_Knott_TestRF!L61&gt;Scott_Knott_TestRF!L60,1,0)</f>
        <v>0</v>
      </c>
      <c r="M44" s="20">
        <f t="shared" si="9"/>
        <v>1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12</v>
      </c>
    </row>
    <row r="47">
      <c r="L47" s="6" t="s">
        <v>141</v>
      </c>
      <c r="M47" s="20">
        <f t="shared" si="10"/>
        <v>72</v>
      </c>
    </row>
    <row r="48">
      <c r="L48" s="6" t="s">
        <v>143</v>
      </c>
      <c r="M48" s="20">
        <f t="shared" si="10"/>
        <v>15</v>
      </c>
    </row>
    <row r="49">
      <c r="M49" s="20">
        <f>SUM(M46:M48)</f>
        <v>99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20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121" t="s">
        <v>139</v>
      </c>
      <c r="B2" s="36">
        <f>if(Scott_Knott_TestRF!B5&lt;Scott_Knott_TestRF!B6,1,0)</f>
        <v>1</v>
      </c>
      <c r="C2" s="36">
        <f>if(Scott_Knott_TestRF!C5&lt;Scott_Knott_TestRF!C6,1,0)</f>
        <v>1</v>
      </c>
      <c r="D2" s="36">
        <f>if(Scott_Knott_TestRF!D5&lt;Scott_Knott_TestRF!D6,1,0)</f>
        <v>1</v>
      </c>
      <c r="E2" s="36">
        <f>if(Scott_Knott_TestRF!E5&lt;Scott_Knott_TestRF!E6,1,0)</f>
        <v>0</v>
      </c>
      <c r="F2" s="36">
        <f>if(Scott_Knott_TestRF!F5&lt;Scott_Knott_TestRF!F6,1,0)</f>
        <v>1</v>
      </c>
      <c r="G2" s="36">
        <f>if(Scott_Knott_TestRF!G5&lt;Scott_Knott_TestRF!G6,1,0)</f>
        <v>0</v>
      </c>
      <c r="H2" s="36">
        <f>if(Scott_Knott_TestRF!H5&lt;Scott_Knott_TestRF!H6,1,0)</f>
        <v>0</v>
      </c>
      <c r="I2" s="36">
        <f>if(Scott_Knott_TestRF!I5&lt;Scott_Knott_TestRF!I6,1,0)</f>
        <v>1</v>
      </c>
      <c r="J2" s="36">
        <f>if(Scott_Knott_TestRF!J5&lt;Scott_Knott_TestRF!J6,1,0)</f>
        <v>0</v>
      </c>
      <c r="K2" s="36">
        <f>if(Scott_Knott_TestRF!K5&lt;Scott_Knott_TestRF!K6,1,0)</f>
        <v>0</v>
      </c>
      <c r="L2" s="36">
        <f>if(Scott_Knott_TestRF!L5&lt;Scott_Knott_TestRF!L6,1,0)</f>
        <v>1</v>
      </c>
      <c r="M2" s="29">
        <f t="shared" ref="M2:M4" si="1">SUM(B2:L2)</f>
        <v>6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121" t="s">
        <v>141</v>
      </c>
      <c r="B3" s="36">
        <f>if(Scott_Knott_TestRF!B5=Scott_Knott_TestRF!B6,1,0)</f>
        <v>0</v>
      </c>
      <c r="C3" s="36">
        <f>if(Scott_Knott_TestRF!C5=Scott_Knott_TestRF!C6,1,0)</f>
        <v>0</v>
      </c>
      <c r="D3" s="36">
        <f>if(Scott_Knott_TestRF!D5=Scott_Knott_TestRF!D6,1,0)</f>
        <v>0</v>
      </c>
      <c r="E3" s="36">
        <f>if(Scott_Knott_TestRF!E5=Scott_Knott_TestRF!E6,1,0)</f>
        <v>0</v>
      </c>
      <c r="F3" s="36">
        <f>if(Scott_Knott_TestRF!F5=Scott_Knott_TestRF!F6,1,0)</f>
        <v>0</v>
      </c>
      <c r="G3" s="36">
        <f>if(Scott_Knott_TestRF!G5=Scott_Knott_TestRF!G6,1,0)</f>
        <v>1</v>
      </c>
      <c r="H3" s="36">
        <f>if(Scott_Knott_TestRF!H5=Scott_Knott_TestRF!H6,1,0)</f>
        <v>0</v>
      </c>
      <c r="I3" s="36">
        <f>if(Scott_Knott_TestRF!I5=Scott_Knott_TestRF!I6,1,0)</f>
        <v>0</v>
      </c>
      <c r="J3" s="36">
        <f>if(Scott_Knott_TestRF!J5=Scott_Knott_TestRF!J6,1,0)</f>
        <v>0</v>
      </c>
      <c r="K3" s="36">
        <f>if(Scott_Knott_TestRF!K5=Scott_Knott_TestRF!K6,1,0)</f>
        <v>0</v>
      </c>
      <c r="L3" s="36">
        <f>if(Scott_Knott_TestRF!L5=Scott_Knott_TestRF!L6,1,0)</f>
        <v>0</v>
      </c>
      <c r="M3" s="29">
        <f t="shared" si="1"/>
        <v>1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121" t="s">
        <v>143</v>
      </c>
      <c r="B4" s="36">
        <f>if(Scott_Knott_TestRF!B5&gt;Scott_Knott_TestRF!B6,1,0)</f>
        <v>0</v>
      </c>
      <c r="C4" s="36">
        <f>if(Scott_Knott_TestRF!C5&gt;Scott_Knott_TestRF!C6,1,0)</f>
        <v>0</v>
      </c>
      <c r="D4" s="36">
        <f>if(Scott_Knott_TestRF!D5&gt;Scott_Knott_TestRF!D6,1,0)</f>
        <v>0</v>
      </c>
      <c r="E4" s="36">
        <f>if(Scott_Knott_TestRF!E5&gt;Scott_Knott_TestRF!E6,1,0)</f>
        <v>1</v>
      </c>
      <c r="F4" s="36">
        <f>if(Scott_Knott_TestRF!F5&gt;Scott_Knott_TestRF!F6,1,0)</f>
        <v>0</v>
      </c>
      <c r="G4" s="36">
        <f>if(Scott_Knott_TestRF!G5&gt;Scott_Knott_TestRF!G6,1,0)</f>
        <v>0</v>
      </c>
      <c r="H4" s="36">
        <f>if(Scott_Knott_TestRF!H5&gt;Scott_Knott_TestRF!H6,1,0)</f>
        <v>1</v>
      </c>
      <c r="I4" s="36">
        <f>if(Scott_Knott_TestRF!I5&gt;Scott_Knott_TestRF!I6,1,0)</f>
        <v>0</v>
      </c>
      <c r="J4" s="36">
        <f>if(Scott_Knott_TestRF!J5&gt;Scott_Knott_TestRF!J6,1,0)</f>
        <v>1</v>
      </c>
      <c r="K4" s="36">
        <f>if(Scott_Knott_TestRF!K5&gt;Scott_Knott_TestRF!K6,1,0)</f>
        <v>1</v>
      </c>
      <c r="L4" s="36">
        <f>if(Scott_Knott_TestRF!L5&gt;Scott_Knott_TestRF!L6,1,0)</f>
        <v>0</v>
      </c>
      <c r="M4" s="29">
        <f t="shared" si="1"/>
        <v>4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39"/>
      <c r="C5" s="39"/>
      <c r="D5" s="39"/>
      <c r="E5" s="29"/>
      <c r="F5" s="39"/>
      <c r="G5" s="39"/>
      <c r="I5" s="39"/>
      <c r="J5" s="51"/>
      <c r="K5" s="5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120" t="s">
        <v>157</v>
      </c>
      <c r="C6" s="39"/>
      <c r="D6" s="39"/>
      <c r="E6" s="29"/>
      <c r="F6" s="39"/>
      <c r="G6" s="39"/>
      <c r="I6" s="39"/>
      <c r="J6" s="51"/>
      <c r="K6" s="5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121" t="s">
        <v>139</v>
      </c>
      <c r="B7" s="20">
        <f>if(Scott_Knott_TestRF!B12&lt;Scott_Knott_TestRF!B13,1,0)</f>
        <v>1</v>
      </c>
      <c r="C7" s="20">
        <f>if(Scott_Knott_TestRF!C12&lt;Scott_Knott_TestRF!C13,1,0)</f>
        <v>0</v>
      </c>
      <c r="D7" s="20">
        <f>if(Scott_Knott_TestRF!D12&lt;Scott_Knott_TestRF!D13,1,0)</f>
        <v>0</v>
      </c>
      <c r="E7" s="20">
        <f>if(Scott_Knott_TestRF!E12&lt;Scott_Knott_TestRF!E13,1,0)</f>
        <v>1</v>
      </c>
      <c r="F7" s="20">
        <f>if(Scott_Knott_TestRF!F12&lt;Scott_Knott_TestRF!F13,1,0)</f>
        <v>1</v>
      </c>
      <c r="G7" s="20">
        <f>if(Scott_Knott_TestRF!G12&lt;Scott_Knott_TestRF!G13,1,0)</f>
        <v>1</v>
      </c>
      <c r="H7" s="20">
        <f>if(Scott_Knott_TestRF!H12&lt;Scott_Knott_TestRF!H13,1,0)</f>
        <v>1</v>
      </c>
      <c r="I7" s="20">
        <f>if(Scott_Knott_TestRF!I12&lt;Scott_Knott_TestRF!I13,1,0)</f>
        <v>1</v>
      </c>
      <c r="J7" s="20">
        <f>if(Scott_Knott_TestRF!J12&lt;Scott_Knott_TestRF!J13,1,0)</f>
        <v>1</v>
      </c>
      <c r="K7" s="20">
        <f>if(Scott_Knott_TestRF!K12&lt;Scott_Knott_TestRF!K13,1,0)</f>
        <v>1</v>
      </c>
      <c r="L7" s="20">
        <f>if(Scott_Knott_TestRF!L12&lt;Scott_Knott_TestRF!L13,1,0)</f>
        <v>1</v>
      </c>
      <c r="M7" s="20">
        <f t="shared" ref="M7:M9" si="2">SUM(B7:L7)</f>
        <v>9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121" t="s">
        <v>141</v>
      </c>
      <c r="B8" s="6">
        <f>if(Scott_Knott_TestRF!B13=Scott_Knott_TestRF!B12,1,0)</f>
        <v>0</v>
      </c>
      <c r="C8" s="6">
        <f>if(Scott_Knott_TestRF!C13=Scott_Knott_TestRF!C12,1,0)</f>
        <v>0</v>
      </c>
      <c r="D8" s="6">
        <f>if(Scott_Knott_TestRF!D13=Scott_Knott_TestRF!D12,1,0)</f>
        <v>0</v>
      </c>
      <c r="E8" s="6">
        <f>if(Scott_Knott_TestRF!E13=Scott_Knott_TestRF!E12,1,0)</f>
        <v>0</v>
      </c>
      <c r="F8" s="6">
        <f>if(Scott_Knott_TestRF!F13=Scott_Knott_TestRF!F12,1,0)</f>
        <v>0</v>
      </c>
      <c r="G8" s="6">
        <f>if(Scott_Knott_TestRF!G13=Scott_Knott_TestRF!G12,1,0)</f>
        <v>0</v>
      </c>
      <c r="H8" s="6">
        <f>if(Scott_Knott_TestRF!H13=Scott_Knott_TestRF!H12,1,0)</f>
        <v>0</v>
      </c>
      <c r="I8" s="6">
        <f>if(Scott_Knott_TestRF!I13=Scott_Knott_TestRF!I12,1,0)</f>
        <v>0</v>
      </c>
      <c r="J8" s="6">
        <f>if(Scott_Knott_TestRF!J13=Scott_Knott_TestRF!J12,1,0)</f>
        <v>0</v>
      </c>
      <c r="K8" s="6">
        <f>if(Scott_Knott_TestRF!K13=Scott_Knott_TestRF!K12,1,0)</f>
        <v>0</v>
      </c>
      <c r="L8" s="6">
        <f>if(Scott_Knott_TestRF!L13=Scott_Knott_TestRF!L12,1,0)</f>
        <v>0</v>
      </c>
      <c r="M8" s="20">
        <f t="shared" si="2"/>
        <v>0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121" t="s">
        <v>143</v>
      </c>
      <c r="B9" s="20">
        <f>if(Scott_Knott_TestRF!B12&gt;Scott_Knott_TestRF!B13,1,0)</f>
        <v>0</v>
      </c>
      <c r="C9" s="20">
        <f>if(Scott_Knott_TestRF!C12&gt;Scott_Knott_TestRF!C13,1,0)</f>
        <v>1</v>
      </c>
      <c r="D9" s="20">
        <f>if(Scott_Knott_TestRF!D12&gt;Scott_Knott_TestRF!D13,1,0)</f>
        <v>1</v>
      </c>
      <c r="E9" s="20">
        <f>if(Scott_Knott_TestRF!E12&gt;Scott_Knott_TestRF!E13,1,0)</f>
        <v>0</v>
      </c>
      <c r="F9" s="20">
        <f>if(Scott_Knott_TestRF!F12&gt;Scott_Knott_TestRF!F13,1,0)</f>
        <v>0</v>
      </c>
      <c r="G9" s="20">
        <f>if(Scott_Knott_TestRF!G12&gt;Scott_Knott_TestRF!G13,1,0)</f>
        <v>0</v>
      </c>
      <c r="H9" s="20">
        <f>if(Scott_Knott_TestRF!H12&gt;Scott_Knott_TestRF!H13,1,0)</f>
        <v>0</v>
      </c>
      <c r="I9" s="20">
        <f>if(Scott_Knott_TestRF!I12&gt;Scott_Knott_TestRF!I13,1,0)</f>
        <v>0</v>
      </c>
      <c r="J9" s="20">
        <f>if(Scott_Knott_TestRF!J12&gt;Scott_Knott_TestRF!J13,1,0)</f>
        <v>0</v>
      </c>
      <c r="K9" s="20">
        <f>if(Scott_Knott_TestRF!K12&gt;Scott_Knott_TestRF!K13,1,0)</f>
        <v>0</v>
      </c>
      <c r="L9" s="20">
        <f>if(Scott_Knott_TestRF!L12&gt;Scott_Knott_TestRF!L13,1,0)</f>
        <v>0</v>
      </c>
      <c r="M9" s="20">
        <f t="shared" si="2"/>
        <v>2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39"/>
      <c r="B10" s="29"/>
      <c r="C10" s="29"/>
      <c r="D10" s="29"/>
      <c r="E10" s="29"/>
      <c r="F10" s="29"/>
      <c r="G10" s="29"/>
      <c r="H10" s="20"/>
      <c r="I10" s="29"/>
      <c r="J10" s="118"/>
      <c r="K10" s="118"/>
      <c r="L10" s="29"/>
      <c r="M10" s="2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120" t="s">
        <v>158</v>
      </c>
      <c r="M11" s="2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121" t="s">
        <v>139</v>
      </c>
      <c r="B12" s="20">
        <f>if(Scott_Knott_TestRF!B19&lt;Scott_Knott_TestRF!B20,1,0)</f>
        <v>1</v>
      </c>
      <c r="C12" s="20">
        <f>if(Scott_Knott_TestRF!C19&lt;Scott_Knott_TestRF!C20,1,0)</f>
        <v>0</v>
      </c>
      <c r="D12" s="20">
        <f>if(Scott_Knott_TestRF!D19&lt;Scott_Knott_TestRF!D20,1,0)</f>
        <v>0</v>
      </c>
      <c r="E12" s="20">
        <f>if(Scott_Knott_TestRF!E19&lt;Scott_Knott_TestRF!E20,1,0)</f>
        <v>1</v>
      </c>
      <c r="F12" s="20">
        <f>if(Scott_Knott_TestRF!F19&lt;Scott_Knott_TestRF!F20,1,0)</f>
        <v>1</v>
      </c>
      <c r="G12" s="20">
        <f>if(Scott_Knott_TestRF!G19&lt;Scott_Knott_TestRF!G20,1,0)</f>
        <v>1</v>
      </c>
      <c r="H12" s="20">
        <f>if(Scott_Knott_TestRF!H19&lt;Scott_Knott_TestRF!H20,1,0)</f>
        <v>1</v>
      </c>
      <c r="I12" s="20">
        <f>if(Scott_Knott_TestRF!I19&lt;Scott_Knott_TestRF!I20,1,0)</f>
        <v>1</v>
      </c>
      <c r="J12" s="20">
        <f>if(Scott_Knott_TestRF!J19&lt;Scott_Knott_TestRF!J20,1,0)</f>
        <v>0</v>
      </c>
      <c r="K12" s="20">
        <f>if(Scott_Knott_TestRF!K19&lt;Scott_Knott_TestRF!K20,1,0)</f>
        <v>0</v>
      </c>
      <c r="L12" s="20">
        <f>if(Scott_Knott_TestRF!L19&lt;Scott_Knott_TestRF!L20,1,0)</f>
        <v>1</v>
      </c>
      <c r="M12" s="20">
        <f t="shared" ref="M12:M14" si="3">SUM(B12:L12)</f>
        <v>7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121" t="s">
        <v>141</v>
      </c>
      <c r="B13" s="6">
        <f>if(Scott_Knott_TestRF!B19=Scott_Knott_TestRF!B20,1,0)</f>
        <v>0</v>
      </c>
      <c r="C13" s="6">
        <f>if(Scott_Knott_TestRF!C19=Scott_Knott_TestRF!C20,1,0)</f>
        <v>0</v>
      </c>
      <c r="D13" s="6">
        <f>if(Scott_Knott_TestRF!D19=Scott_Knott_TestRF!D20,1,0)</f>
        <v>0</v>
      </c>
      <c r="E13" s="6">
        <f>if(Scott_Knott_TestRF!E19=Scott_Knott_TestRF!E20,1,0)</f>
        <v>0</v>
      </c>
      <c r="F13" s="6">
        <f>if(Scott_Knott_TestRF!F19=Scott_Knott_TestRF!F20,1,0)</f>
        <v>0</v>
      </c>
      <c r="G13" s="6">
        <f>if(Scott_Knott_TestRF!G19=Scott_Knott_TestRF!G20,1,0)</f>
        <v>0</v>
      </c>
      <c r="H13" s="6">
        <f>if(Scott_Knott_TestRF!H19=Scott_Knott_TestRF!H20,1,0)</f>
        <v>0</v>
      </c>
      <c r="I13" s="6">
        <f>if(Scott_Knott_TestRF!I19=Scott_Knott_TestRF!I20,1,0)</f>
        <v>0</v>
      </c>
      <c r="J13" s="6">
        <f>if(Scott_Knott_TestRF!J19=Scott_Knott_TestRF!J20,1,0)</f>
        <v>0</v>
      </c>
      <c r="K13" s="6">
        <f>if(Scott_Knott_TestRF!K19=Scott_Knott_TestRF!K20,1,0)</f>
        <v>0</v>
      </c>
      <c r="L13" s="6">
        <f>if(Scott_Knott_TestRF!L19=Scott_Knott_TestRF!L20,1,0)</f>
        <v>0</v>
      </c>
      <c r="M13" s="20">
        <f t="shared" si="3"/>
        <v>0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121" t="s">
        <v>143</v>
      </c>
      <c r="B14" s="20">
        <f>if(Scott_Knott_TestRF!B19&gt;Scott_Knott_TestRF!B20,1,0)</f>
        <v>0</v>
      </c>
      <c r="C14" s="20">
        <f>if(Scott_Knott_TestRF!C19&gt;Scott_Knott_TestRF!C20,1,0)</f>
        <v>1</v>
      </c>
      <c r="D14" s="20">
        <f>if(Scott_Knott_TestRF!D19&gt;Scott_Knott_TestRF!D20,1,0)</f>
        <v>1</v>
      </c>
      <c r="E14" s="20">
        <f>if(Scott_Knott_TestRF!E19&gt;Scott_Knott_TestRF!E20,1,0)</f>
        <v>0</v>
      </c>
      <c r="F14" s="20">
        <f>if(Scott_Knott_TestRF!F19&gt;Scott_Knott_TestRF!F20,1,0)</f>
        <v>0</v>
      </c>
      <c r="G14" s="20">
        <f>if(Scott_Knott_TestRF!G19&gt;Scott_Knott_TestRF!G20,1,0)</f>
        <v>0</v>
      </c>
      <c r="H14" s="20">
        <f>if(Scott_Knott_TestRF!H19&gt;Scott_Knott_TestRF!H20,1,0)</f>
        <v>0</v>
      </c>
      <c r="I14" s="20">
        <f>if(Scott_Knott_TestRF!I19&gt;Scott_Knott_TestRF!I20,1,0)</f>
        <v>0</v>
      </c>
      <c r="J14" s="20">
        <f>if(Scott_Knott_TestRF!J19&gt;Scott_Knott_TestRF!J20,1,0)</f>
        <v>1</v>
      </c>
      <c r="K14" s="20">
        <f>if(Scott_Knott_TestRF!K19&gt;Scott_Knott_TestRF!K20,1,0)</f>
        <v>1</v>
      </c>
      <c r="L14" s="20">
        <f>if(Scott_Knott_TestRF!L19&gt;Scott_Knott_TestRF!L20,1,0)</f>
        <v>0</v>
      </c>
      <c r="M14" s="20">
        <f t="shared" si="3"/>
        <v>4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39"/>
      <c r="M15" s="20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122" t="s">
        <v>159</v>
      </c>
      <c r="M16" s="20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121" t="s">
        <v>139</v>
      </c>
      <c r="B17" s="20">
        <f>if(Scott_Knott_TestRF!B26&lt;Scott_Knott_TestRF!B27,1,0)</f>
        <v>1</v>
      </c>
      <c r="C17" s="20">
        <f>if(Scott_Knott_TestRF!C26&lt;Scott_Knott_TestRF!C27,1,0)</f>
        <v>0</v>
      </c>
      <c r="D17" s="20">
        <f>if(Scott_Knott_TestRF!D26&lt;Scott_Knott_TestRF!D27,1,0)</f>
        <v>1</v>
      </c>
      <c r="E17" s="20">
        <f>if(Scott_Knott_TestRF!E26&lt;Scott_Knott_TestRF!E27,1,0)</f>
        <v>1</v>
      </c>
      <c r="F17" s="20">
        <f>if(Scott_Knott_TestRF!F26&lt;Scott_Knott_TestRF!F27,1,0)</f>
        <v>1</v>
      </c>
      <c r="G17" s="20">
        <f>if(Scott_Knott_TestRF!G26&lt;Scott_Knott_TestRF!G27,1,0)</f>
        <v>1</v>
      </c>
      <c r="H17" s="20">
        <f>if(Scott_Knott_TestRF!H26&lt;Scott_Knott_TestRF!H27,1,0)</f>
        <v>0</v>
      </c>
      <c r="I17" s="20">
        <f>if(Scott_Knott_TestRF!I26&lt;Scott_Knott_TestRF!I27,1,0)</f>
        <v>1</v>
      </c>
      <c r="J17" s="20">
        <f>if(Scott_Knott_TestRF!J26&lt;Scott_Knott_TestRF!J27,1,0)</f>
        <v>0</v>
      </c>
      <c r="K17" s="20">
        <f>if(Scott_Knott_TestRF!K26&lt;Scott_Knott_TestRF!K27,1,0)</f>
        <v>0</v>
      </c>
      <c r="L17" s="20">
        <f>if(Scott_Knott_TestRF!L26&lt;Scott_Knott_TestRF!L27,1,0)</f>
        <v>1</v>
      </c>
      <c r="M17" s="20">
        <f t="shared" ref="M17:M19" si="4">SUM(B17:L17)</f>
        <v>7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121" t="s">
        <v>141</v>
      </c>
      <c r="B18" s="6">
        <f>if(Scott_Knott_TestRF!B26=Scott_Knott_TestRF!B27,1,0)</f>
        <v>0</v>
      </c>
      <c r="C18" s="6">
        <f>if(Scott_Knott_TestRF!C26=Scott_Knott_TestRF!C27,1,0)</f>
        <v>1</v>
      </c>
      <c r="D18" s="6">
        <f>if(Scott_Knott_TestRF!D26=Scott_Knott_TestRF!D27,1,0)</f>
        <v>0</v>
      </c>
      <c r="E18" s="6">
        <f>if(Scott_Knott_TestRF!E26=Scott_Knott_TestRF!E27,1,0)</f>
        <v>0</v>
      </c>
      <c r="F18" s="6">
        <f>if(Scott_Knott_TestRF!F26=Scott_Knott_TestRF!F27,1,0)</f>
        <v>0</v>
      </c>
      <c r="G18" s="6">
        <f>if(Scott_Knott_TestRF!G26=Scott_Knott_TestRF!G27,1,0)</f>
        <v>0</v>
      </c>
      <c r="H18" s="6">
        <f>if(Scott_Knott_TestRF!H26=Scott_Knott_TestRF!H27,1,0)</f>
        <v>1</v>
      </c>
      <c r="I18" s="6">
        <f>if(Scott_Knott_TestRF!I26=Scott_Knott_TestRF!I27,1,0)</f>
        <v>0</v>
      </c>
      <c r="J18" s="6">
        <f>if(Scott_Knott_TestRF!J26=Scott_Knott_TestRF!J27,1,0)</f>
        <v>0</v>
      </c>
      <c r="K18" s="6">
        <f>if(Scott_Knott_TestRF!K26=Scott_Knott_TestRF!K27,1,0)</f>
        <v>0</v>
      </c>
      <c r="L18" s="6">
        <f>if(Scott_Knott_TestRF!L26=Scott_Knott_TestRF!L27,1,0)</f>
        <v>0</v>
      </c>
      <c r="M18" s="20">
        <f t="shared" si="4"/>
        <v>2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121" t="s">
        <v>143</v>
      </c>
      <c r="B19" s="20">
        <f>if(Scott_Knott_TestRF!B26&gt;Scott_Knott_TestRF!B27,1,0)</f>
        <v>0</v>
      </c>
      <c r="C19" s="20">
        <f>if(Scott_Knott_TestRF!C26&gt;Scott_Knott_TestRF!C27,1,0)</f>
        <v>0</v>
      </c>
      <c r="D19" s="20">
        <f>if(Scott_Knott_TestRF!D26&gt;Scott_Knott_TestRF!D27,1,0)</f>
        <v>0</v>
      </c>
      <c r="E19" s="20">
        <f>if(Scott_Knott_TestRF!E26&gt;Scott_Knott_TestRF!E27,1,0)</f>
        <v>0</v>
      </c>
      <c r="F19" s="20">
        <f>if(Scott_Knott_TestRF!F26&gt;Scott_Knott_TestRF!F27,1,0)</f>
        <v>0</v>
      </c>
      <c r="G19" s="20">
        <f>if(Scott_Knott_TestRF!G26&gt;Scott_Knott_TestRF!G27,1,0)</f>
        <v>0</v>
      </c>
      <c r="H19" s="20">
        <f>if(Scott_Knott_TestRF!H26&gt;Scott_Knott_TestRF!H27,1,0)</f>
        <v>0</v>
      </c>
      <c r="I19" s="20">
        <f>if(Scott_Knott_TestRF!I26&gt;Scott_Knott_TestRF!I27,1,0)</f>
        <v>0</v>
      </c>
      <c r="J19" s="20">
        <f>if(Scott_Knott_TestRF!J26&gt;Scott_Knott_TestRF!J27,1,0)</f>
        <v>1</v>
      </c>
      <c r="K19" s="20">
        <f>if(Scott_Knott_TestRF!K26&gt;Scott_Knott_TestRF!K27,1,0)</f>
        <v>1</v>
      </c>
      <c r="L19" s="20">
        <f>if(Scott_Knott_TestRF!L26&gt;Scott_Knott_TestRF!L27,1,0)</f>
        <v>0</v>
      </c>
      <c r="M19" s="20">
        <f t="shared" si="4"/>
        <v>2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39"/>
      <c r="B20" s="39"/>
      <c r="C20" s="39"/>
      <c r="D20" s="39"/>
      <c r="E20" s="29"/>
      <c r="F20" s="39"/>
      <c r="G20" s="39"/>
      <c r="L20" s="39"/>
      <c r="M20" s="2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22" t="s">
        <v>160</v>
      </c>
      <c r="B21" s="39"/>
      <c r="C21" s="39"/>
      <c r="D21" s="39"/>
      <c r="E21" s="29"/>
      <c r="F21" s="39"/>
      <c r="G21" s="39"/>
      <c r="L21" s="39"/>
      <c r="M21" s="2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121" t="s">
        <v>139</v>
      </c>
      <c r="B22" s="20">
        <f>if(Scott_Knott_TestRF!B33&lt;Scott_Knott_TestRF!B34,1,0)</f>
        <v>1</v>
      </c>
      <c r="C22" s="20">
        <f>if(Scott_Knott_TestRF!C33&lt;Scott_Knott_TestRF!C34,1,0)</f>
        <v>0</v>
      </c>
      <c r="D22" s="20">
        <f>if(Scott_Knott_TestRF!D33&lt;Scott_Knott_TestRF!D34,1,0)</f>
        <v>0</v>
      </c>
      <c r="E22" s="20">
        <f>if(Scott_Knott_TestRF!E33&lt;Scott_Knott_TestRF!E34,1,0)</f>
        <v>1</v>
      </c>
      <c r="F22" s="20">
        <f>if(Scott_Knott_TestRF!F33&lt;Scott_Knott_TestRF!F34,1,0)</f>
        <v>1</v>
      </c>
      <c r="G22" s="20">
        <f>if(Scott_Knott_TestRF!G33&lt;Scott_Knott_TestRF!G34,1,0)</f>
        <v>1</v>
      </c>
      <c r="H22" s="20">
        <f>if(Scott_Knott_TestRF!H33&lt;Scott_Knott_TestRF!H34,1,0)</f>
        <v>1</v>
      </c>
      <c r="I22" s="20">
        <f>if(Scott_Knott_TestRF!I33&lt;Scott_Knott_TestRF!I34,1,0)</f>
        <v>1</v>
      </c>
      <c r="J22" s="20">
        <f>if(Scott_Knott_TestRF!J33&lt;Scott_Knott_TestRF!J34,1,0)</f>
        <v>1</v>
      </c>
      <c r="K22" s="20">
        <f>if(Scott_Knott_TestRF!K33&lt;Scott_Knott_TestRF!K34,1,0)</f>
        <v>1</v>
      </c>
      <c r="L22" s="20">
        <f>if(Scott_Knott_TestRF!L33&lt;Scott_Knott_TestRF!L34,1,0)</f>
        <v>1</v>
      </c>
      <c r="M22" s="20">
        <f t="shared" ref="M22:M24" si="5">SUM(B22:L22)</f>
        <v>9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121" t="s">
        <v>141</v>
      </c>
      <c r="B23" s="6">
        <f>if(Scott_Knott_TestRF!B33=Scott_Knott_TestRF!B34,1,0)</f>
        <v>0</v>
      </c>
      <c r="C23" s="6">
        <f>if(Scott_Knott_TestRF!C33=Scott_Knott_TestRF!C34,1,0)</f>
        <v>0</v>
      </c>
      <c r="D23" s="6">
        <f>if(Scott_Knott_TestRF!D33=Scott_Knott_TestRF!D34,1,0)</f>
        <v>0</v>
      </c>
      <c r="E23" s="6">
        <f>if(Scott_Knott_TestRF!E33=Scott_Knott_TestRF!E34,1,0)</f>
        <v>0</v>
      </c>
      <c r="F23" s="6">
        <f>if(Scott_Knott_TestRF!F33=Scott_Knott_TestRF!F34,1,0)</f>
        <v>0</v>
      </c>
      <c r="G23" s="6">
        <f>if(Scott_Knott_TestRF!G33=Scott_Knott_TestRF!G34,1,0)</f>
        <v>0</v>
      </c>
      <c r="H23" s="6">
        <f>if(Scott_Knott_TestRF!H33=Scott_Knott_TestRF!H34,1,0)</f>
        <v>0</v>
      </c>
      <c r="I23" s="6">
        <f>if(Scott_Knott_TestRF!I33=Scott_Knott_TestRF!I34,1,0)</f>
        <v>0</v>
      </c>
      <c r="J23" s="6">
        <f>if(Scott_Knott_TestRF!J33=Scott_Knott_TestRF!J34,1,0)</f>
        <v>0</v>
      </c>
      <c r="K23" s="6">
        <f>if(Scott_Knott_TestRF!K33=Scott_Knott_TestRF!K34,1,0)</f>
        <v>0</v>
      </c>
      <c r="L23" s="6">
        <f>if(Scott_Knott_TestRF!L33=Scott_Knott_TestRF!L34,1,0)</f>
        <v>0</v>
      </c>
      <c r="M23" s="20">
        <f t="shared" si="5"/>
        <v>0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121" t="s">
        <v>143</v>
      </c>
      <c r="B24" s="20">
        <f>if(Scott_Knott_TestRF!B33&gt;Scott_Knott_TestRF!B34,1,0)</f>
        <v>0</v>
      </c>
      <c r="C24" s="20">
        <f>if(Scott_Knott_TestRF!C33&gt;Scott_Knott_TestRF!C34,1,0)</f>
        <v>1</v>
      </c>
      <c r="D24" s="20">
        <f>if(Scott_Knott_TestRF!D33&gt;Scott_Knott_TestRF!D34,1,0)</f>
        <v>1</v>
      </c>
      <c r="E24" s="20">
        <f>if(Scott_Knott_TestRF!E33&gt;Scott_Knott_TestRF!E34,1,0)</f>
        <v>0</v>
      </c>
      <c r="F24" s="20">
        <f>if(Scott_Knott_TestRF!F33&gt;Scott_Knott_TestRF!F34,1,0)</f>
        <v>0</v>
      </c>
      <c r="G24" s="20">
        <f>if(Scott_Knott_TestRF!G33&gt;Scott_Knott_TestRF!G34,1,0)</f>
        <v>0</v>
      </c>
      <c r="H24" s="20">
        <f>if(Scott_Knott_TestRF!H33&gt;Scott_Knott_TestRF!H34,1,0)</f>
        <v>0</v>
      </c>
      <c r="I24" s="20">
        <f>if(Scott_Knott_TestRF!I33&gt;Scott_Knott_TestRF!I34,1,0)</f>
        <v>0</v>
      </c>
      <c r="J24" s="20">
        <f>if(Scott_Knott_TestRF!J33&gt;Scott_Knott_TestRF!J34,1,0)</f>
        <v>0</v>
      </c>
      <c r="K24" s="20">
        <f>if(Scott_Knott_TestRF!K33&gt;Scott_Knott_TestRF!K34,1,0)</f>
        <v>0</v>
      </c>
      <c r="L24" s="20">
        <f>if(Scott_Knott_TestRF!L33&gt;Scott_Knott_TestRF!L34,1,0)</f>
        <v>0</v>
      </c>
      <c r="M24" s="20">
        <f t="shared" si="5"/>
        <v>2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39"/>
      <c r="B25" s="39"/>
      <c r="C25" s="39"/>
      <c r="D25" s="39"/>
      <c r="E25" s="29"/>
      <c r="F25" s="39"/>
      <c r="G25" s="39"/>
      <c r="L25" s="39"/>
      <c r="M25" s="2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122" t="s">
        <v>161</v>
      </c>
      <c r="B26" s="39"/>
      <c r="C26" s="39"/>
      <c r="D26" s="39"/>
      <c r="E26" s="29"/>
      <c r="F26" s="39"/>
      <c r="G26" s="39"/>
      <c r="L26" s="39"/>
      <c r="M26" s="2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121" t="s">
        <v>139</v>
      </c>
      <c r="B27" s="20">
        <f>if(Scott_Knott_TestRF!B40&lt;Scott_Knott_TestRF!B41,1,0)</f>
        <v>0</v>
      </c>
      <c r="C27" s="20">
        <f>if(Scott_Knott_TestRF!C40&lt;Scott_Knott_TestRF!C41,1,0)</f>
        <v>0</v>
      </c>
      <c r="D27" s="20">
        <f>if(Scott_Knott_TestRF!D40&lt;Scott_Knott_TestRF!D41,1,0)</f>
        <v>0</v>
      </c>
      <c r="E27" s="20">
        <f>if(Scott_Knott_TestRF!E40&lt;Scott_Knott_TestRF!E41,1,0)</f>
        <v>1</v>
      </c>
      <c r="F27" s="20">
        <f>if(Scott_Knott_TestRF!F40&lt;Scott_Knott_TestRF!F41,1,0)</f>
        <v>0</v>
      </c>
      <c r="G27" s="20">
        <f>if(Scott_Knott_TestRF!G40&lt;Scott_Knott_TestRF!G41,1,0)</f>
        <v>1</v>
      </c>
      <c r="H27" s="20">
        <f>if(Scott_Knott_TestRF!H40&lt;Scott_Knott_TestRF!H41,1,0)</f>
        <v>1</v>
      </c>
      <c r="I27" s="20">
        <f>if(Scott_Knott_TestRF!I40&lt;Scott_Knott_TestRF!I41,1,0)</f>
        <v>0</v>
      </c>
      <c r="J27" s="20">
        <f>if(Scott_Knott_TestRF!J40&lt;Scott_Knott_TestRF!J41,1,0)</f>
        <v>1</v>
      </c>
      <c r="K27" s="20">
        <f>if(Scott_Knott_TestRF!K40&lt;Scott_Knott_TestRF!K41,1,0)</f>
        <v>1</v>
      </c>
      <c r="L27" s="20">
        <f>if(Scott_Knott_TestRF!L40&lt;Scott_Knott_TestRF!L41,1,0)</f>
        <v>0</v>
      </c>
      <c r="M27" s="20">
        <f t="shared" ref="M27:M29" si="6">SUM(B27:L27)</f>
        <v>5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121" t="s">
        <v>141</v>
      </c>
      <c r="B28" s="6">
        <f>if(Scott_Knott_TestRF!B40=Scott_Knott_TestRF!B41,1,0)</f>
        <v>1</v>
      </c>
      <c r="C28" s="6">
        <f>if(Scott_Knott_TestRF!C40=Scott_Knott_TestRF!C41,1,0)</f>
        <v>0</v>
      </c>
      <c r="D28" s="6">
        <f>if(Scott_Knott_TestRF!D40=Scott_Knott_TestRF!D41,1,0)</f>
        <v>0</v>
      </c>
      <c r="E28" s="6">
        <f>if(Scott_Knott_TestRF!E40=Scott_Knott_TestRF!E41,1,0)</f>
        <v>0</v>
      </c>
      <c r="F28" s="6">
        <f>if(Scott_Knott_TestRF!F40=Scott_Knott_TestRF!F41,1,0)</f>
        <v>1</v>
      </c>
      <c r="G28" s="6">
        <f>if(Scott_Knott_TestRF!G40=Scott_Knott_TestRF!G41,1,0)</f>
        <v>0</v>
      </c>
      <c r="H28" s="6">
        <f>if(Scott_Knott_TestRF!H40=Scott_Knott_TestRF!H41,1,0)</f>
        <v>0</v>
      </c>
      <c r="I28" s="6">
        <f>if(Scott_Knott_TestRF!I40=Scott_Knott_TestRF!I41,1,0)</f>
        <v>1</v>
      </c>
      <c r="J28" s="6">
        <f>if(Scott_Knott_TestRF!J40=Scott_Knott_TestRF!J41,1,0)</f>
        <v>0</v>
      </c>
      <c r="K28" s="6">
        <f>if(Scott_Knott_TestRF!K40=Scott_Knott_TestRF!K41,1,0)</f>
        <v>0</v>
      </c>
      <c r="L28" s="6">
        <f>if(Scott_Knott_TestRF!L40=Scott_Knott_TestRF!L41,1,0)</f>
        <v>1</v>
      </c>
      <c r="M28" s="20">
        <f t="shared" si="6"/>
        <v>4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121" t="s">
        <v>143</v>
      </c>
      <c r="B29" s="20">
        <f>if(Scott_Knott_TestRF!B40&gt;Scott_Knott_TestRF!B41,1,0)</f>
        <v>0</v>
      </c>
      <c r="C29" s="20">
        <f>if(Scott_Knott_TestRF!C40&gt;Scott_Knott_TestRF!C41,1,0)</f>
        <v>1</v>
      </c>
      <c r="D29" s="20">
        <f>if(Scott_Knott_TestRF!D40&gt;Scott_Knott_TestRF!D41,1,0)</f>
        <v>1</v>
      </c>
      <c r="E29" s="20">
        <f>if(Scott_Knott_TestRF!E40&gt;Scott_Knott_TestRF!E41,1,0)</f>
        <v>0</v>
      </c>
      <c r="F29" s="20">
        <f>if(Scott_Knott_TestRF!F40&gt;Scott_Knott_TestRF!F41,1,0)</f>
        <v>0</v>
      </c>
      <c r="G29" s="20">
        <f>if(Scott_Knott_TestRF!G40&gt;Scott_Knott_TestRF!G41,1,0)</f>
        <v>0</v>
      </c>
      <c r="H29" s="20">
        <f>if(Scott_Knott_TestRF!H40&gt;Scott_Knott_TestRF!H41,1,0)</f>
        <v>0</v>
      </c>
      <c r="I29" s="20">
        <f>if(Scott_Knott_TestRF!I40&gt;Scott_Knott_TestRF!I41,1,0)</f>
        <v>0</v>
      </c>
      <c r="J29" s="20">
        <f>if(Scott_Knott_TestRF!J40&gt;Scott_Knott_TestRF!J41,1,0)</f>
        <v>0</v>
      </c>
      <c r="K29" s="20">
        <f>if(Scott_Knott_TestRF!K40&gt;Scott_Knott_TestRF!K41,1,0)</f>
        <v>0</v>
      </c>
      <c r="L29" s="20">
        <f>if(Scott_Knott_TestRF!L40&gt;Scott_Knott_TestRF!L41,1,0)</f>
        <v>0</v>
      </c>
      <c r="M29" s="20">
        <f t="shared" si="6"/>
        <v>2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39"/>
      <c r="B30" s="39"/>
      <c r="C30" s="39"/>
      <c r="D30" s="39"/>
      <c r="E30" s="29"/>
      <c r="F30" s="39"/>
      <c r="G30" s="39"/>
      <c r="L30" s="39"/>
      <c r="M30" s="2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122" t="s">
        <v>162</v>
      </c>
      <c r="B31" s="39"/>
      <c r="C31" s="39"/>
      <c r="D31" s="39"/>
      <c r="E31" s="29"/>
      <c r="F31" s="39"/>
      <c r="G31" s="39"/>
      <c r="L31" s="39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121" t="s">
        <v>139</v>
      </c>
      <c r="B32" s="20">
        <f>if(Scott_Knott_TestRF!B47&lt;Scott_Knott_TestRF!B48,1,0)</f>
        <v>0</v>
      </c>
      <c r="C32" s="20">
        <f>if(Scott_Knott_TestRF!C47&lt;Scott_Knott_TestRF!C48,1,0)</f>
        <v>0</v>
      </c>
      <c r="D32" s="20">
        <f>if(Scott_Knott_TestRF!D47&lt;Scott_Knott_TestRF!D48,1,0)</f>
        <v>0</v>
      </c>
      <c r="E32" s="20">
        <f>if(Scott_Knott_TestRF!E47&lt;Scott_Knott_TestRF!E48,1,0)</f>
        <v>0</v>
      </c>
      <c r="F32" s="20">
        <f>if(Scott_Knott_TestRF!F47&lt;Scott_Knott_TestRF!F48,1,0)</f>
        <v>0</v>
      </c>
      <c r="G32" s="20">
        <f>if(Scott_Knott_TestRF!G47&lt;Scott_Knott_TestRF!G48,1,0)</f>
        <v>0</v>
      </c>
      <c r="H32" s="20">
        <f>if(Scott_Knott_TestRF!H47&lt;Scott_Knott_TestRF!H48,1,0)</f>
        <v>1</v>
      </c>
      <c r="I32" s="20">
        <f>if(Scott_Knott_TestRF!I47&lt;Scott_Knott_TestRF!I48,1,0)</f>
        <v>0</v>
      </c>
      <c r="J32" s="20">
        <f>if(Scott_Knott_TestRF!J47&lt;Scott_Knott_TestRF!J48,1,0)</f>
        <v>1</v>
      </c>
      <c r="K32" s="20">
        <f>if(Scott_Knott_TestRF!K47&lt;Scott_Knott_TestRF!K48,1,0)</f>
        <v>0</v>
      </c>
      <c r="L32" s="20">
        <f>if(Scott_Knott_TestRF!L47&lt;Scott_Knott_TestRF!L48,1,0)</f>
        <v>0</v>
      </c>
      <c r="M32" s="20">
        <f t="shared" ref="M32:M34" si="7">SUM(B32:L32)</f>
        <v>2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121" t="s">
        <v>141</v>
      </c>
      <c r="B33" s="6">
        <f>if(Scott_Knott_TestRF!B47=Scott_Knott_TestRF!B48,1,0)</f>
        <v>1</v>
      </c>
      <c r="C33" s="6">
        <f>if(Scott_Knott_TestRF!C47=Scott_Knott_TestRF!C48,1,0)</f>
        <v>0</v>
      </c>
      <c r="D33" s="6">
        <f>if(Scott_Knott_TestRF!D47=Scott_Knott_TestRF!D48,1,0)</f>
        <v>0</v>
      </c>
      <c r="E33" s="6">
        <f>if(Scott_Knott_TestRF!E47=Scott_Knott_TestRF!E48,1,0)</f>
        <v>1</v>
      </c>
      <c r="F33" s="6">
        <f>if(Scott_Knott_TestRF!F47=Scott_Knott_TestRF!F48,1,0)</f>
        <v>1</v>
      </c>
      <c r="G33" s="6">
        <f>if(Scott_Knott_TestRF!G47=Scott_Knott_TestRF!G48,1,0)</f>
        <v>1</v>
      </c>
      <c r="H33" s="6">
        <f>if(Scott_Knott_TestRF!H47=Scott_Knott_TestRF!H48,1,0)</f>
        <v>0</v>
      </c>
      <c r="I33" s="6">
        <f>if(Scott_Knott_TestRF!I47=Scott_Knott_TestRF!I48,1,0)</f>
        <v>1</v>
      </c>
      <c r="J33" s="6">
        <f>if(Scott_Knott_TestRF!J47=Scott_Knott_TestRF!J48,1,0)</f>
        <v>0</v>
      </c>
      <c r="K33" s="6">
        <f>if(Scott_Knott_TestRF!K47=Scott_Knott_TestRF!K48,1,0)</f>
        <v>1</v>
      </c>
      <c r="L33" s="6">
        <f>if(Scott_Knott_TestRF!L47=Scott_Knott_TestRF!L48,1,0)</f>
        <v>1</v>
      </c>
      <c r="M33" s="20">
        <f t="shared" si="7"/>
        <v>7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121" t="s">
        <v>143</v>
      </c>
      <c r="B34" s="20">
        <f>if(Scott_Knott_TestRF!B47&gt;Scott_Knott_TestRF!B48,1,0)</f>
        <v>0</v>
      </c>
      <c r="C34" s="20">
        <f>if(Scott_Knott_TestRF!C47&gt;Scott_Knott_TestRF!C48,1,0)</f>
        <v>1</v>
      </c>
      <c r="D34" s="20">
        <f>if(Scott_Knott_TestRF!D47&gt;Scott_Knott_TestRF!D48,1,0)</f>
        <v>1</v>
      </c>
      <c r="E34" s="20">
        <f>if(Scott_Knott_TestRF!E47&gt;Scott_Knott_TestRF!E48,1,0)</f>
        <v>0</v>
      </c>
      <c r="F34" s="20">
        <f>if(Scott_Knott_TestRF!F47&gt;Scott_Knott_TestRF!F48,1,0)</f>
        <v>0</v>
      </c>
      <c r="G34" s="20">
        <f>if(Scott_Knott_TestRF!G47&gt;Scott_Knott_TestRF!G48,1,0)</f>
        <v>0</v>
      </c>
      <c r="H34" s="20">
        <f>if(Scott_Knott_TestRF!H47&gt;Scott_Knott_TestRF!H48,1,0)</f>
        <v>0</v>
      </c>
      <c r="I34" s="20">
        <f>if(Scott_Knott_TestRF!I47&gt;Scott_Knott_TestRF!I48,1,0)</f>
        <v>0</v>
      </c>
      <c r="J34" s="20">
        <f>if(Scott_Knott_TestRF!J47&gt;Scott_Knott_TestRF!J48,1,0)</f>
        <v>0</v>
      </c>
      <c r="K34" s="20">
        <f>if(Scott_Knott_TestRF!K47&gt;Scott_Knott_TestRF!K48,1,0)</f>
        <v>0</v>
      </c>
      <c r="L34" s="20">
        <f>if(Scott_Knott_TestRF!L47&gt;Scott_Knott_TestRF!L48,1,0)</f>
        <v>0</v>
      </c>
      <c r="M34" s="20">
        <f t="shared" si="7"/>
        <v>2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39"/>
      <c r="C35" s="39"/>
      <c r="D35" s="39"/>
      <c r="E35" s="29"/>
      <c r="F35" s="39"/>
      <c r="G35" s="39"/>
      <c r="L35" s="39"/>
      <c r="M35" s="2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122" t="s">
        <v>163</v>
      </c>
      <c r="B36" s="39"/>
      <c r="C36" s="39"/>
      <c r="D36" s="39"/>
      <c r="E36" s="29"/>
      <c r="F36" s="39"/>
      <c r="G36" s="39"/>
      <c r="L36" s="39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121" t="s">
        <v>139</v>
      </c>
      <c r="B37" s="20">
        <f>if(Scott_Knott_TestRF!B54&lt;Scott_Knott_TestRF!B55,1,0)</f>
        <v>0</v>
      </c>
      <c r="C37" s="20">
        <f>if(Scott_Knott_TestRF!C54&lt;Scott_Knott_TestRF!C55,1,0)</f>
        <v>0</v>
      </c>
      <c r="D37" s="20">
        <f>if(Scott_Knott_TestRF!D54&lt;Scott_Knott_TestRF!D55,1,0)</f>
        <v>0</v>
      </c>
      <c r="E37" s="20">
        <f>if(Scott_Knott_TestRF!E54&lt;Scott_Knott_TestRF!E55,1,0)</f>
        <v>1</v>
      </c>
      <c r="F37" s="20">
        <f>if(Scott_Knott_TestRF!F54&lt;Scott_Knott_TestRF!F55,1,0)</f>
        <v>0</v>
      </c>
      <c r="G37" s="20">
        <f>if(Scott_Knott_TestRF!G54&lt;Scott_Knott_TestRF!G55,1,0)</f>
        <v>0</v>
      </c>
      <c r="H37" s="20">
        <f>if(Scott_Knott_TestRF!H54&lt;Scott_Knott_TestRF!H55,1,0)</f>
        <v>1</v>
      </c>
      <c r="I37" s="20">
        <f>if(Scott_Knott_TestRF!I54&lt;Scott_Knott_TestRF!I55,1,0)</f>
        <v>0</v>
      </c>
      <c r="J37" s="20">
        <f>if(Scott_Knott_TestRF!J54&lt;Scott_Knott_TestRF!J55,1,0)</f>
        <v>1</v>
      </c>
      <c r="K37" s="20">
        <f>if(Scott_Knott_TestRF!K54&lt;Scott_Knott_TestRF!K55,1,0)</f>
        <v>1</v>
      </c>
      <c r="L37" s="20">
        <f>if(Scott_Knott_TestRF!L54&lt;Scott_Knott_TestRF!L55,1,0)</f>
        <v>0</v>
      </c>
      <c r="M37" s="20">
        <f t="shared" ref="M37:M39" si="8">SUM(B37:L37)</f>
        <v>4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121" t="s">
        <v>141</v>
      </c>
      <c r="B38" s="6">
        <f>if(Scott_Knott_TestRF!B54=Scott_Knott_TestRF!B55,1,0)</f>
        <v>0</v>
      </c>
      <c r="C38" s="6">
        <f>if(Scott_Knott_TestRF!C54=Scott_Knott_TestRF!C55,1,0)</f>
        <v>0</v>
      </c>
      <c r="D38" s="6">
        <f>if(Scott_Knott_TestRF!D54=Scott_Knott_TestRF!D55,1,0)</f>
        <v>0</v>
      </c>
      <c r="E38" s="6">
        <f>if(Scott_Knott_TestRF!E54=Scott_Knott_TestRF!E55,1,0)</f>
        <v>0</v>
      </c>
      <c r="F38" s="6">
        <f>if(Scott_Knott_TestRF!F54=Scott_Knott_TestRF!F55,1,0)</f>
        <v>1</v>
      </c>
      <c r="G38" s="6">
        <f>if(Scott_Knott_TestRF!G54=Scott_Knott_TestRF!G55,1,0)</f>
        <v>1</v>
      </c>
      <c r="H38" s="6">
        <f>if(Scott_Knott_TestRF!H54=Scott_Knott_TestRF!H55,1,0)</f>
        <v>0</v>
      </c>
      <c r="I38" s="6">
        <f>if(Scott_Knott_TestRF!I54=Scott_Knott_TestRF!I55,1,0)</f>
        <v>1</v>
      </c>
      <c r="J38" s="6">
        <f>if(Scott_Knott_TestRF!J54=Scott_Knott_TestRF!J55,1,0)</f>
        <v>0</v>
      </c>
      <c r="K38" s="6">
        <f>if(Scott_Knott_TestRF!K54=Scott_Knott_TestRF!K55,1,0)</f>
        <v>0</v>
      </c>
      <c r="L38" s="6">
        <f>if(Scott_Knott_TestRF!L54=Scott_Knott_TestRF!L55,1,0)</f>
        <v>1</v>
      </c>
      <c r="M38" s="20">
        <f t="shared" si="8"/>
        <v>4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121" t="s">
        <v>143</v>
      </c>
      <c r="B39" s="20">
        <f>if(Scott_Knott_TestRF!B54&gt;Scott_Knott_TestRF!B55,1,0)</f>
        <v>1</v>
      </c>
      <c r="C39" s="20">
        <f>if(Scott_Knott_TestRF!C54&gt;Scott_Knott_TestRF!C55,1,0)</f>
        <v>1</v>
      </c>
      <c r="D39" s="20">
        <f>if(Scott_Knott_TestRF!D54&gt;Scott_Knott_TestRF!D55,1,0)</f>
        <v>1</v>
      </c>
      <c r="E39" s="20">
        <f>if(Scott_Knott_TestRF!E54&gt;Scott_Knott_TestRF!E55,1,0)</f>
        <v>0</v>
      </c>
      <c r="F39" s="20">
        <f>if(Scott_Knott_TestRF!F54&gt;Scott_Knott_TestRF!F55,1,0)</f>
        <v>0</v>
      </c>
      <c r="G39" s="20">
        <f>if(Scott_Knott_TestRF!G54&gt;Scott_Knott_TestRF!G55,1,0)</f>
        <v>0</v>
      </c>
      <c r="H39" s="20">
        <f>if(Scott_Knott_TestRF!H54&gt;Scott_Knott_TestRF!H55,1,0)</f>
        <v>0</v>
      </c>
      <c r="I39" s="20">
        <f>if(Scott_Knott_TestRF!I54&gt;Scott_Knott_TestRF!I55,1,0)</f>
        <v>0</v>
      </c>
      <c r="J39" s="20">
        <f>if(Scott_Knott_TestRF!J54&gt;Scott_Knott_TestRF!J55,1,0)</f>
        <v>0</v>
      </c>
      <c r="K39" s="20">
        <f>if(Scott_Knott_TestRF!K54&gt;Scott_Knott_TestRF!K55,1,0)</f>
        <v>0</v>
      </c>
      <c r="L39" s="20">
        <f>if(Scott_Knott_TestRF!L54&gt;Scott_Knott_TestRF!L55,1,0)</f>
        <v>0</v>
      </c>
      <c r="M39" s="20">
        <f t="shared" si="8"/>
        <v>3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39"/>
      <c r="C40" s="39"/>
      <c r="D40" s="39"/>
      <c r="E40" s="29"/>
      <c r="F40" s="39"/>
      <c r="G40" s="39"/>
      <c r="L40" s="39"/>
      <c r="M40" s="2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122" t="s">
        <v>164</v>
      </c>
      <c r="B41" s="39"/>
      <c r="C41" s="39"/>
      <c r="D41" s="39"/>
      <c r="E41" s="29"/>
      <c r="F41" s="39"/>
      <c r="G41" s="39"/>
      <c r="L41" s="39"/>
      <c r="M41" s="2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121" t="s">
        <v>139</v>
      </c>
      <c r="B42" s="20">
        <f>if(Scott_Knott_TestRF!B61&lt;Scott_Knott_TestRF!B62,1,0)</f>
        <v>0</v>
      </c>
      <c r="C42" s="20">
        <f>if(Scott_Knott_TestRF!C61&lt;Scott_Knott_TestRF!C62,1,0)</f>
        <v>1</v>
      </c>
      <c r="D42" s="20">
        <f>if(Scott_Knott_TestRF!D61&lt;Scott_Knott_TestRF!D62,1,0)</f>
        <v>1</v>
      </c>
      <c r="E42" s="20">
        <f>if(Scott_Knott_TestRF!E61&lt;Scott_Knott_TestRF!E62,1,0)</f>
        <v>0</v>
      </c>
      <c r="F42" s="20">
        <f>if(Scott_Knott_TestRF!F61&lt;Scott_Knott_TestRF!F62,1,0)</f>
        <v>0</v>
      </c>
      <c r="G42" s="20">
        <f>if(Scott_Knott_TestRF!G61&lt;Scott_Knott_TestRF!G62,1,0)</f>
        <v>0</v>
      </c>
      <c r="H42" s="20">
        <f>if(Scott_Knott_TestRF!H61&lt;Scott_Knott_TestRF!H62,1,0)</f>
        <v>1</v>
      </c>
      <c r="I42" s="20">
        <f>if(Scott_Knott_TestRF!I61&lt;Scott_Knott_TestRF!I62,1,0)</f>
        <v>0</v>
      </c>
      <c r="J42" s="20">
        <f>if(Scott_Knott_TestRF!J61&lt;Scott_Knott_TestRF!J62,1,0)</f>
        <v>1</v>
      </c>
      <c r="K42" s="20">
        <f>if(Scott_Knott_TestRF!K61&lt;Scott_Knott_TestRF!K62,1,0)</f>
        <v>0</v>
      </c>
      <c r="L42" s="20">
        <f>if(Scott_Knott_TestRF!L61&lt;Scott_Knott_TestRF!L62,1,0)</f>
        <v>0</v>
      </c>
      <c r="M42" s="20">
        <f t="shared" ref="M42:M44" si="9">SUM(B42:L42)</f>
        <v>4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121" t="s">
        <v>141</v>
      </c>
      <c r="B43" s="6">
        <f>if(Scott_Knott_TestRF!B61=Scott_Knott_TestRF!B62,1,0)</f>
        <v>0</v>
      </c>
      <c r="C43" s="6">
        <f>if(Scott_Knott_TestRF!C61=Scott_Knott_TestRF!C62,1,0)</f>
        <v>0</v>
      </c>
      <c r="D43" s="6">
        <f>if(Scott_Knott_TestRF!D61=Scott_Knott_TestRF!D62,1,0)</f>
        <v>0</v>
      </c>
      <c r="E43" s="6">
        <f>if(Scott_Knott_TestRF!E61=Scott_Knott_TestRF!E62,1,0)</f>
        <v>0</v>
      </c>
      <c r="F43" s="6">
        <f>if(Scott_Knott_TestRF!F61=Scott_Knott_TestRF!F62,1,0)</f>
        <v>1</v>
      </c>
      <c r="G43" s="6">
        <f>if(Scott_Knott_TestRF!G61=Scott_Knott_TestRF!G62,1,0)</f>
        <v>0</v>
      </c>
      <c r="H43" s="6">
        <f>if(Scott_Knott_TestRF!H61=Scott_Knott_TestRF!H62,1,0)</f>
        <v>0</v>
      </c>
      <c r="I43" s="6">
        <f>if(Scott_Knott_TestRF!I61=Scott_Knott_TestRF!I62,1,0)</f>
        <v>0</v>
      </c>
      <c r="J43" s="6">
        <f>if(Scott_Knott_TestRF!J61=Scott_Knott_TestRF!J62,1,0)</f>
        <v>0</v>
      </c>
      <c r="K43" s="6">
        <f>if(Scott_Knott_TestRF!K61=Scott_Knott_TestRF!K62,1,0)</f>
        <v>1</v>
      </c>
      <c r="L43" s="6">
        <f>if(Scott_Knott_TestRF!L61=Scott_Knott_TestRF!L62,1,0)</f>
        <v>1</v>
      </c>
      <c r="M43" s="20">
        <f t="shared" si="9"/>
        <v>3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121" t="s">
        <v>143</v>
      </c>
      <c r="B44" s="20">
        <f>if(Scott_Knott_TestRF!B61&gt;Scott_Knott_TestRF!B62,1,0)</f>
        <v>1</v>
      </c>
      <c r="C44" s="20">
        <f>if(Scott_Knott_TestRF!C61&gt;Scott_Knott_TestRF!C62,1,0)</f>
        <v>0</v>
      </c>
      <c r="D44" s="20">
        <f>if(Scott_Knott_TestRF!D61&gt;Scott_Knott_TestRF!D62,1,0)</f>
        <v>0</v>
      </c>
      <c r="E44" s="20">
        <f>if(Scott_Knott_TestRF!E61&gt;Scott_Knott_TestRF!E62,1,0)</f>
        <v>1</v>
      </c>
      <c r="F44" s="20">
        <f>if(Scott_Knott_TestRF!F61&gt;Scott_Knott_TestRF!F62,1,0)</f>
        <v>0</v>
      </c>
      <c r="G44" s="20">
        <f>if(Scott_Knott_TestRF!G61&gt;Scott_Knott_TestRF!G62,1,0)</f>
        <v>1</v>
      </c>
      <c r="H44" s="20">
        <f>if(Scott_Knott_TestRF!H61&gt;Scott_Knott_TestRF!H62,1,0)</f>
        <v>0</v>
      </c>
      <c r="I44" s="20">
        <f>if(Scott_Knott_TestRF!I61&gt;Scott_Knott_TestRF!I62,1,0)</f>
        <v>1</v>
      </c>
      <c r="J44" s="20">
        <f>if(Scott_Knott_TestRF!J61&gt;Scott_Knott_TestRF!J62,1,0)</f>
        <v>0</v>
      </c>
      <c r="K44" s="20">
        <f>if(Scott_Knott_TestRF!K61&gt;Scott_Knott_TestRF!K62,1,0)</f>
        <v>0</v>
      </c>
      <c r="L44" s="20">
        <f>if(Scott_Knott_TestRF!L61&gt;Scott_Knott_TestRF!L62,1,0)</f>
        <v>0</v>
      </c>
      <c r="M44" s="20">
        <f t="shared" si="9"/>
        <v>4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6">
      <c r="L46" s="6" t="s">
        <v>139</v>
      </c>
      <c r="M46" s="20">
        <f t="shared" ref="M46:M48" si="10">SUM(M2,M7,M12,M17,M22,M27,M32,M37,M42)</f>
        <v>53</v>
      </c>
    </row>
    <row r="47">
      <c r="L47" s="6" t="s">
        <v>141</v>
      </c>
      <c r="M47" s="20">
        <f t="shared" si="10"/>
        <v>21</v>
      </c>
    </row>
    <row r="48">
      <c r="L48" s="6" t="s">
        <v>143</v>
      </c>
      <c r="M48" s="20">
        <f t="shared" si="10"/>
        <v>25</v>
      </c>
    </row>
    <row r="49">
      <c r="M49" s="20">
        <f>SUM(M46:AC48)</f>
        <v>99</v>
      </c>
    </row>
  </sheetData>
  <drawing r:id="rId1"/>
</worksheet>
</file>