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/>
  <mc:AlternateContent xmlns:mc="http://schemas.openxmlformats.org/markup-compatibility/2006">
    <mc:Choice Requires="x15">
      <x15ac:absPath xmlns:x15ac="http://schemas.microsoft.com/office/spreadsheetml/2010/11/ac" url="/Volumes/ROWE_HOCKEY/Enzymes/"/>
    </mc:Choice>
  </mc:AlternateContent>
  <bookViews>
    <workbookView xWindow="220" yWindow="460" windowWidth="25080" windowHeight="15460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4" i="1" l="1"/>
  <c r="Y34" i="1"/>
  <c r="X34" i="1"/>
  <c r="W34" i="1"/>
  <c r="V34" i="1"/>
  <c r="U34" i="1"/>
  <c r="T34" i="1"/>
  <c r="S34" i="1"/>
  <c r="R34" i="1"/>
  <c r="Q34" i="1"/>
  <c r="Q33" i="1"/>
  <c r="Z33" i="1"/>
  <c r="Y33" i="1"/>
  <c r="X33" i="1"/>
  <c r="W33" i="1"/>
  <c r="V33" i="1"/>
  <c r="U33" i="1"/>
  <c r="T33" i="1"/>
  <c r="S33" i="1"/>
  <c r="R33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Q31" i="1"/>
  <c r="Q32" i="1"/>
  <c r="Q30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Q27" i="1"/>
  <c r="Q28" i="1"/>
  <c r="Q26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Q13" i="1"/>
  <c r="Q12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Q10" i="1"/>
  <c r="Q11" i="1"/>
  <c r="Q9" i="1"/>
  <c r="R3" i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Q3" i="1"/>
  <c r="Q5" i="1"/>
  <c r="Q4" i="1"/>
</calcChain>
</file>

<file path=xl/sharedStrings.xml><?xml version="1.0" encoding="utf-8"?>
<sst xmlns="http://schemas.openxmlformats.org/spreadsheetml/2006/main" count="56" uniqueCount="21">
  <si>
    <t>A</t>
  </si>
  <si>
    <t>B</t>
  </si>
  <si>
    <t>C</t>
  </si>
  <si>
    <t>D</t>
  </si>
  <si>
    <t>E</t>
  </si>
  <si>
    <t>F</t>
  </si>
  <si>
    <t>G</t>
  </si>
  <si>
    <t>H</t>
  </si>
  <si>
    <t>1 min</t>
  </si>
  <si>
    <t>7 min</t>
  </si>
  <si>
    <t>15 min</t>
  </si>
  <si>
    <t>23 min</t>
  </si>
  <si>
    <t>average</t>
  </si>
  <si>
    <t>std dev</t>
  </si>
  <si>
    <t>TM1</t>
  </si>
  <si>
    <t>TM2</t>
  </si>
  <si>
    <t>TM3</t>
  </si>
  <si>
    <t>TM4</t>
  </si>
  <si>
    <t>TM5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</si>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</sst>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POD Microplate</a:t>
            </a:r>
            <a:r>
              <a:rPr lang="en-US" baseline="0"/>
              <a:t> Assay-- 1 min incubation (tomato)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Sheet1!$Q$15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Sheet1!$S$16:$S$20</c:f>
                <c:numCache>
                  <c:formatCode>General</c:formatCode>
                  <c:ptCount val="5"/>
                  <c:pt idx="0">
                    <c:v>0.000332129037389261</c:v>
                  </c:pt>
                  <c:pt idx="1">
                    <c:v>0.00497194162894229</c:v>
                  </c:pt>
                  <c:pt idx="2">
                    <c:v>0.000594122255597339</c:v>
                  </c:pt>
                  <c:pt idx="3">
                    <c:v>0.000956007700475011</c:v>
                  </c:pt>
                  <c:pt idx="4">
                    <c:v>0.000654105492575382</c:v>
                  </c:pt>
                </c:numCache>
              </c:numRef>
            </c:plus>
            <c:minus>
              <c:numRef>
                <c:f>Sheet1!$S$16:$S$20</c:f>
                <c:numCache>
                  <c:formatCode>General</c:formatCode>
                  <c:ptCount val="5"/>
                  <c:pt idx="0">
                    <c:v>0.000332129037389261</c:v>
                  </c:pt>
                  <c:pt idx="1">
                    <c:v>0.00497194162894229</c:v>
                  </c:pt>
                  <c:pt idx="2">
                    <c:v>0.000594122255597339</c:v>
                  </c:pt>
                  <c:pt idx="3">
                    <c:v>0.000956007700475011</c:v>
                  </c:pt>
                  <c:pt idx="4">
                    <c:v>0.000654105492575382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Sheet1!$P$16:$P$20</c:f>
              <c:strCache>
                <c:ptCount val="5"/>
                <c:pt idx="0">
                  <c:v>TM1</c:v>
                </c:pt>
                <c:pt idx="1">
                  <c:v>TM2</c:v>
                </c:pt>
                <c:pt idx="2">
                  <c:v>TM3</c:v>
                </c:pt>
                <c:pt idx="3">
                  <c:v>TM4</c:v>
                </c:pt>
                <c:pt idx="4">
                  <c:v>TM5</c:v>
                </c:pt>
              </c:strCache>
            </c:strRef>
          </c:cat>
          <c:val>
            <c:numRef>
              <c:f>Sheet1!$Q$16:$Q$20</c:f>
              <c:numCache>
                <c:formatCode>General</c:formatCode>
                <c:ptCount val="5"/>
                <c:pt idx="0">
                  <c:v>5.8484662397286E-5</c:v>
                </c:pt>
                <c:pt idx="1">
                  <c:v>0.00349337155141526</c:v>
                </c:pt>
                <c:pt idx="2">
                  <c:v>0.00092204277088724</c:v>
                </c:pt>
                <c:pt idx="3">
                  <c:v>0.000451671183378497</c:v>
                </c:pt>
                <c:pt idx="4">
                  <c:v>0.00218889579081255</c:v>
                </c:pt>
              </c:numCache>
            </c:numRef>
          </c:val>
        </c:ser>
        <c:ser>
          <c:idx val="1"/>
          <c:order val="1"/>
          <c:tx>
            <c:strRef>
              <c:f>Sheet1!$R$15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Sheet1!$T$16:$T$20</c:f>
                <c:numCache>
                  <c:formatCode>General</c:formatCode>
                  <c:ptCount val="5"/>
                  <c:pt idx="0">
                    <c:v>0.0485888840407111</c:v>
                  </c:pt>
                  <c:pt idx="1">
                    <c:v>0.0111871091376938</c:v>
                  </c:pt>
                  <c:pt idx="2">
                    <c:v>0.0118276477242394</c:v>
                  </c:pt>
                  <c:pt idx="3">
                    <c:v>0.0229605275745718</c:v>
                  </c:pt>
                  <c:pt idx="4">
                    <c:v>0.0141482432685254</c:v>
                  </c:pt>
                </c:numCache>
              </c:numRef>
            </c:plus>
            <c:minus>
              <c:numRef>
                <c:f>Sheet1!$T$16:$T$20</c:f>
                <c:numCache>
                  <c:formatCode>General</c:formatCode>
                  <c:ptCount val="5"/>
                  <c:pt idx="0">
                    <c:v>0.0485888840407111</c:v>
                  </c:pt>
                  <c:pt idx="1">
                    <c:v>0.0111871091376938</c:v>
                  </c:pt>
                  <c:pt idx="2">
                    <c:v>0.0118276477242394</c:v>
                  </c:pt>
                  <c:pt idx="3">
                    <c:v>0.0229605275745718</c:v>
                  </c:pt>
                  <c:pt idx="4">
                    <c:v>0.0141482432685254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Sheet1!$P$16:$P$20</c:f>
              <c:strCache>
                <c:ptCount val="5"/>
                <c:pt idx="0">
                  <c:v>TM1</c:v>
                </c:pt>
                <c:pt idx="1">
                  <c:v>TM2</c:v>
                </c:pt>
                <c:pt idx="2">
                  <c:v>TM3</c:v>
                </c:pt>
                <c:pt idx="3">
                  <c:v>TM4</c:v>
                </c:pt>
                <c:pt idx="4">
                  <c:v>TM5</c:v>
                </c:pt>
              </c:strCache>
            </c:strRef>
          </c:cat>
          <c:val>
            <c:numRef>
              <c:f>Sheet1!$R$16:$R$20</c:f>
              <c:numCache>
                <c:formatCode>General</c:formatCode>
                <c:ptCount val="5"/>
                <c:pt idx="0">
                  <c:v>0.0973597359735973</c:v>
                </c:pt>
                <c:pt idx="1">
                  <c:v>-0.0105708245243129</c:v>
                </c:pt>
                <c:pt idx="2">
                  <c:v>0.191287878787879</c:v>
                </c:pt>
                <c:pt idx="3">
                  <c:v>0.0763426542387928</c:v>
                </c:pt>
                <c:pt idx="4">
                  <c:v>0.0414918414918415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1659856"/>
        <c:axId val="-2031524976"/>
      </c:barChart>
      <c:catAx>
        <c:axId val="-203165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Sample Replicate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524976"/>
        <c:crosses val="autoZero"/>
        <c:auto val="1"/>
        <c:lblAlgn val="ctr"/>
        <c:lblOffset val="100"/>
        <c:noMultiLvlLbl val="0"/>
      </c:catAx>
      <c:valAx>
        <c:axId val="-20315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Abs470 nm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6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POD Microplate Assay-- 15 incubation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Sheet1!$Q$37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Sheet1!$S$38:$S$42</c:f>
                <c:numCache>
                  <c:formatCode>General</c:formatCode>
                  <c:ptCount val="5"/>
                  <c:pt idx="0">
                    <c:v>0.000316304173652424</c:v>
                  </c:pt>
                  <c:pt idx="1">
                    <c:v>0.00293322295640968</c:v>
                  </c:pt>
                  <c:pt idx="2">
                    <c:v>0.00040890297983009</c:v>
                  </c:pt>
                  <c:pt idx="3">
                    <c:v>0.00120294997623838</c:v>
                  </c:pt>
                  <c:pt idx="4">
                    <c:v>0.00325362955753354</c:v>
                  </c:pt>
                </c:numCache>
              </c:numRef>
            </c:plus>
            <c:minus>
              <c:numRef>
                <c:f>Sheet1!$S$38:$S$42</c:f>
                <c:numCache>
                  <c:formatCode>General</c:formatCode>
                  <c:ptCount val="5"/>
                  <c:pt idx="0">
                    <c:v>0.000316304173652424</c:v>
                  </c:pt>
                  <c:pt idx="1">
                    <c:v>0.00293322295640968</c:v>
                  </c:pt>
                  <c:pt idx="2">
                    <c:v>0.00040890297983009</c:v>
                  </c:pt>
                  <c:pt idx="3">
                    <c:v>0.00120294997623838</c:v>
                  </c:pt>
                  <c:pt idx="4">
                    <c:v>0.00325362955753354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Sheet1!$P$38:$P$42</c:f>
              <c:strCache>
                <c:ptCount val="5"/>
                <c:pt idx="0">
                  <c:v>TM1</c:v>
                </c:pt>
                <c:pt idx="1">
                  <c:v>TM2</c:v>
                </c:pt>
                <c:pt idx="2">
                  <c:v>TM3</c:v>
                </c:pt>
                <c:pt idx="3">
                  <c:v>TM4</c:v>
                </c:pt>
                <c:pt idx="4">
                  <c:v>TM5</c:v>
                </c:pt>
              </c:strCache>
            </c:strRef>
          </c:cat>
          <c:val>
            <c:numRef>
              <c:f>Sheet1!$Q$38:$Q$42</c:f>
              <c:numCache>
                <c:formatCode>General</c:formatCode>
                <c:ptCount val="5"/>
                <c:pt idx="0">
                  <c:v>0.00377226072462497</c:v>
                </c:pt>
                <c:pt idx="1">
                  <c:v>0.0302161710259166</c:v>
                </c:pt>
                <c:pt idx="2">
                  <c:v>0.0108860533595074</c:v>
                </c:pt>
                <c:pt idx="3">
                  <c:v>0.00846130683529057</c:v>
                </c:pt>
                <c:pt idx="4">
                  <c:v>0.0255864170142278</c:v>
                </c:pt>
              </c:numCache>
            </c:numRef>
          </c:val>
        </c:ser>
        <c:ser>
          <c:idx val="1"/>
          <c:order val="1"/>
          <c:tx>
            <c:strRef>
              <c:f>Sheet1!$R$37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Sheet1!$T$38:$T$42</c:f>
                <c:numCache>
                  <c:formatCode>General</c:formatCode>
                  <c:ptCount val="5"/>
                  <c:pt idx="0">
                    <c:v>0.0392933363029395</c:v>
                  </c:pt>
                  <c:pt idx="1">
                    <c:v>0.0330243115260324</c:v>
                  </c:pt>
                  <c:pt idx="2">
                    <c:v>0.0887528372262119</c:v>
                  </c:pt>
                  <c:pt idx="3">
                    <c:v>0.0280681966333996</c:v>
                  </c:pt>
                  <c:pt idx="4">
                    <c:v>0.0258015740830242</c:v>
                  </c:pt>
                </c:numCache>
              </c:numRef>
            </c:plus>
            <c:minus>
              <c:numRef>
                <c:f>Sheet1!$T$38:$T$42</c:f>
                <c:numCache>
                  <c:formatCode>General</c:formatCode>
                  <c:ptCount val="5"/>
                  <c:pt idx="0">
                    <c:v>0.0392933363029395</c:v>
                  </c:pt>
                  <c:pt idx="1">
                    <c:v>0.0330243115260324</c:v>
                  </c:pt>
                  <c:pt idx="2">
                    <c:v>0.0887528372262119</c:v>
                  </c:pt>
                  <c:pt idx="3">
                    <c:v>0.0280681966333996</c:v>
                  </c:pt>
                  <c:pt idx="4">
                    <c:v>0.0258015740830242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Sheet1!$P$38:$P$42</c:f>
              <c:strCache>
                <c:ptCount val="5"/>
                <c:pt idx="0">
                  <c:v>TM1</c:v>
                </c:pt>
                <c:pt idx="1">
                  <c:v>TM2</c:v>
                </c:pt>
                <c:pt idx="2">
                  <c:v>TM3</c:v>
                </c:pt>
                <c:pt idx="3">
                  <c:v>TM4</c:v>
                </c:pt>
                <c:pt idx="4">
                  <c:v>TM5</c:v>
                </c:pt>
              </c:strCache>
            </c:strRef>
          </c:cat>
          <c:val>
            <c:numRef>
              <c:f>Sheet1!$R$38:$R$42</c:f>
              <c:numCache>
                <c:formatCode>General</c:formatCode>
                <c:ptCount val="5"/>
                <c:pt idx="0">
                  <c:v>0.524752475247525</c:v>
                </c:pt>
                <c:pt idx="1">
                  <c:v>0.13107822410148</c:v>
                </c:pt>
                <c:pt idx="2">
                  <c:v>1.125</c:v>
                </c:pt>
                <c:pt idx="3">
                  <c:v>0.688859298712827</c:v>
                </c:pt>
                <c:pt idx="4">
                  <c:v>0.736130536130536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2626064"/>
        <c:axId val="-1995870096"/>
      </c:barChart>
      <c:catAx>
        <c:axId val="-199262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Replicate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870096"/>
        <c:crosses val="autoZero"/>
        <c:auto val="1"/>
        <c:lblAlgn val="ctr"/>
        <c:lblOffset val="100"/>
        <c:noMultiLvlLbl val="0"/>
      </c:catAx>
      <c:valAx>
        <c:axId val="-19958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Abs470 nm</a:t>
                </a:r>
                <a:endParaRPr lang="de-DE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6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8</xdr:col>
      <xdr:colOff>546100</xdr:colOff>
      <xdr:row>22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50800</xdr:rowOff>
    </xdr:from>
    <xdr:to>
      <xdr:col>8</xdr:col>
      <xdr:colOff>546100</xdr:colOff>
      <xdr:row>44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topLeftCell="A7" workbookViewId="0">
      <selection activeCell="Q40" sqref="Q40"/>
    </sheetView>
  </sheetViews>
  <sheetFormatPr baseColWidth="10" defaultColWidth="8.83203125" defaultRowHeight="15" x14ac:dyDescent="0.2"/>
  <cols>
    <col min="17" max="17" width="11.83203125" bestFit="1" customWidth="1"/>
  </cols>
  <sheetData>
    <row r="1" spans="1:26" x14ac:dyDescent="0.2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26" x14ac:dyDescent="0.2">
      <c r="A2" t="s">
        <v>0</v>
      </c>
      <c r="B2">
        <v>4.3400000000000001E-2</v>
      </c>
      <c r="C2">
        <v>4.4900000000000002E-2</v>
      </c>
      <c r="D2">
        <v>5.6300000000000003E-2</v>
      </c>
      <c r="E2">
        <v>4.6699999999999998E-2</v>
      </c>
      <c r="F2">
        <v>4.3400000000000001E-2</v>
      </c>
      <c r="G2">
        <v>4.0500000000000001E-2</v>
      </c>
      <c r="H2">
        <v>4.3700000000000003E-2</v>
      </c>
      <c r="I2">
        <v>5.0099999999999999E-2</v>
      </c>
      <c r="J2">
        <v>4.5999999999999999E-2</v>
      </c>
      <c r="K2">
        <v>4.7699999999999999E-2</v>
      </c>
      <c r="L2">
        <v>4.8000000000000001E-2</v>
      </c>
      <c r="M2">
        <v>4.8099999999999997E-2</v>
      </c>
      <c r="P2" t="s">
        <v>8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</row>
    <row r="3" spans="1:26" x14ac:dyDescent="0.2">
      <c r="A3" t="s">
        <v>1</v>
      </c>
      <c r="B3">
        <v>4.3900000000000002E-2</v>
      </c>
      <c r="C3">
        <v>4.6300000000000001E-2</v>
      </c>
      <c r="D3">
        <v>5.67E-2</v>
      </c>
      <c r="E3">
        <v>4.58E-2</v>
      </c>
      <c r="F3">
        <v>4.3999999999999997E-2</v>
      </c>
      <c r="G3">
        <v>4.3700000000000003E-2</v>
      </c>
      <c r="H3">
        <v>4.2999999999999997E-2</v>
      </c>
      <c r="I3">
        <v>5.4300000000000001E-2</v>
      </c>
      <c r="J3">
        <v>4.82E-2</v>
      </c>
      <c r="K3">
        <v>5.1200000000000002E-2</v>
      </c>
      <c r="L3">
        <v>4.7100000000000003E-2</v>
      </c>
      <c r="M3">
        <v>4.8000000000000001E-2</v>
      </c>
      <c r="Q3">
        <f>B3-B$2</f>
        <v>5.0000000000000044E-4</v>
      </c>
      <c r="R3">
        <f t="shared" ref="R3:Z5" si="0">C3-C$2</f>
        <v>1.3999999999999985E-3</v>
      </c>
      <c r="S3">
        <f t="shared" si="0"/>
        <v>3.9999999999999758E-4</v>
      </c>
      <c r="T3">
        <f t="shared" si="0"/>
        <v>-8.9999999999999802E-4</v>
      </c>
      <c r="U3">
        <f t="shared" si="0"/>
        <v>5.9999999999999637E-4</v>
      </c>
      <c r="V3">
        <f t="shared" si="0"/>
        <v>3.2000000000000015E-3</v>
      </c>
      <c r="W3">
        <f t="shared" si="0"/>
        <v>-7.0000000000000617E-4</v>
      </c>
      <c r="X3">
        <f t="shared" si="0"/>
        <v>4.2000000000000023E-3</v>
      </c>
      <c r="Y3">
        <f t="shared" si="0"/>
        <v>2.2000000000000006E-3</v>
      </c>
      <c r="Z3">
        <f t="shared" si="0"/>
        <v>3.5000000000000031E-3</v>
      </c>
    </row>
    <row r="4" spans="1:26" x14ac:dyDescent="0.2">
      <c r="A4" t="s">
        <v>2</v>
      </c>
      <c r="B4">
        <v>4.3200000000000002E-2</v>
      </c>
      <c r="C4">
        <v>4.8000000000000001E-2</v>
      </c>
      <c r="D4">
        <v>6.6600000000000006E-2</v>
      </c>
      <c r="E4">
        <v>4.5999999999999999E-2</v>
      </c>
      <c r="F4">
        <v>4.41E-2</v>
      </c>
      <c r="G4">
        <v>4.41E-2</v>
      </c>
      <c r="H4">
        <v>4.4600000000000001E-2</v>
      </c>
      <c r="I4">
        <v>5.7700000000000001E-2</v>
      </c>
      <c r="J4">
        <v>4.7899999999999998E-2</v>
      </c>
      <c r="K4">
        <v>5.1299999999999998E-2</v>
      </c>
      <c r="L4">
        <v>4.7300000000000002E-2</v>
      </c>
      <c r="M4">
        <v>4.82E-2</v>
      </c>
      <c r="Q4">
        <f t="shared" ref="Q4:Q5" si="1">B4-B$2</f>
        <v>-1.9999999999999879E-4</v>
      </c>
      <c r="R4">
        <f t="shared" si="0"/>
        <v>3.0999999999999986E-3</v>
      </c>
      <c r="S4">
        <f t="shared" si="0"/>
        <v>1.0300000000000004E-2</v>
      </c>
      <c r="T4">
        <f t="shared" si="0"/>
        <v>-6.9999999999999923E-4</v>
      </c>
      <c r="U4">
        <f t="shared" si="0"/>
        <v>6.9999999999999923E-4</v>
      </c>
      <c r="V4">
        <f t="shared" si="0"/>
        <v>3.599999999999999E-3</v>
      </c>
      <c r="W4">
        <f t="shared" si="0"/>
        <v>8.9999999999999802E-4</v>
      </c>
      <c r="X4">
        <f t="shared" si="0"/>
        <v>7.6000000000000026E-3</v>
      </c>
      <c r="Y4">
        <f t="shared" si="0"/>
        <v>1.8999999999999989E-3</v>
      </c>
      <c r="Z4">
        <f t="shared" si="0"/>
        <v>3.599999999999999E-3</v>
      </c>
    </row>
    <row r="5" spans="1:26" x14ac:dyDescent="0.2">
      <c r="A5" t="s">
        <v>3</v>
      </c>
      <c r="B5">
        <v>4.3299999999999998E-2</v>
      </c>
      <c r="C5">
        <v>4.6300000000000001E-2</v>
      </c>
      <c r="D5">
        <v>5.7299999999999997E-2</v>
      </c>
      <c r="E5">
        <v>4.6800000000000001E-2</v>
      </c>
      <c r="F5">
        <v>4.5199999999999997E-2</v>
      </c>
      <c r="G5">
        <v>4.3799999999999999E-2</v>
      </c>
      <c r="H5">
        <v>4.4999999999999998E-2</v>
      </c>
      <c r="I5">
        <v>5.5500000000000001E-2</v>
      </c>
      <c r="J5">
        <v>4.9299999999999997E-2</v>
      </c>
      <c r="K5">
        <v>4.9500000000000002E-2</v>
      </c>
      <c r="L5">
        <v>4.7300000000000002E-2</v>
      </c>
      <c r="M5">
        <v>4.8800000000000003E-2</v>
      </c>
      <c r="Q5">
        <f>B5-B$2</f>
        <v>-1.0000000000000286E-4</v>
      </c>
      <c r="R5">
        <f t="shared" si="0"/>
        <v>1.3999999999999985E-3</v>
      </c>
      <c r="S5">
        <f t="shared" si="0"/>
        <v>9.9999999999999395E-4</v>
      </c>
      <c r="T5">
        <f t="shared" si="0"/>
        <v>1.0000000000000286E-4</v>
      </c>
      <c r="U5">
        <f t="shared" si="0"/>
        <v>1.799999999999996E-3</v>
      </c>
      <c r="V5">
        <f t="shared" si="0"/>
        <v>3.2999999999999974E-3</v>
      </c>
      <c r="W5">
        <f t="shared" si="0"/>
        <v>1.2999999999999956E-3</v>
      </c>
      <c r="X5">
        <f t="shared" si="0"/>
        <v>5.400000000000002E-3</v>
      </c>
      <c r="Y5">
        <f t="shared" si="0"/>
        <v>3.2999999999999974E-3</v>
      </c>
      <c r="Z5">
        <f t="shared" si="0"/>
        <v>1.800000000000003E-3</v>
      </c>
    </row>
    <row r="6" spans="1:26" x14ac:dyDescent="0.2">
      <c r="A6" t="s">
        <v>4</v>
      </c>
      <c r="B6">
        <v>4.7899999999999998E-2</v>
      </c>
      <c r="C6">
        <v>4.6800000000000001E-2</v>
      </c>
      <c r="D6">
        <v>4.6899999999999997E-2</v>
      </c>
      <c r="E6">
        <v>4.7100000000000003E-2</v>
      </c>
      <c r="F6">
        <v>4.6600000000000003E-2</v>
      </c>
      <c r="G6">
        <v>4.8599999999999997E-2</v>
      </c>
      <c r="H6">
        <v>4.8000000000000001E-2</v>
      </c>
      <c r="I6">
        <v>4.7500000000000001E-2</v>
      </c>
      <c r="J6">
        <v>4.7699999999999999E-2</v>
      </c>
      <c r="K6">
        <v>4.7199999999999999E-2</v>
      </c>
      <c r="L6">
        <v>4.7500000000000001E-2</v>
      </c>
      <c r="M6">
        <v>4.9200000000000001E-2</v>
      </c>
    </row>
    <row r="7" spans="1:26" x14ac:dyDescent="0.2">
      <c r="A7" t="s">
        <v>5</v>
      </c>
      <c r="B7">
        <v>4.7500000000000001E-2</v>
      </c>
      <c r="C7">
        <v>4.8399999999999999E-2</v>
      </c>
      <c r="D7">
        <v>4.7E-2</v>
      </c>
      <c r="E7">
        <v>4.7100000000000003E-2</v>
      </c>
      <c r="F7">
        <v>4.7300000000000002E-2</v>
      </c>
      <c r="G7">
        <v>4.8800000000000003E-2</v>
      </c>
      <c r="H7">
        <v>4.7100000000000003E-2</v>
      </c>
      <c r="I7">
        <v>4.7600000000000003E-2</v>
      </c>
      <c r="J7">
        <v>4.7600000000000003E-2</v>
      </c>
      <c r="K7">
        <v>4.7500000000000001E-2</v>
      </c>
      <c r="L7">
        <v>4.7300000000000002E-2</v>
      </c>
      <c r="M7">
        <v>4.8300000000000003E-2</v>
      </c>
      <c r="Q7">
        <v>1.1398999999999999</v>
      </c>
      <c r="R7">
        <v>2.0199999999999999E-2</v>
      </c>
      <c r="S7">
        <v>1.1164000000000001</v>
      </c>
      <c r="T7">
        <v>4.7300000000000002E-2</v>
      </c>
      <c r="U7">
        <v>1.1207</v>
      </c>
      <c r="V7">
        <v>1.7600000000000001E-2</v>
      </c>
      <c r="W7">
        <v>1.107</v>
      </c>
      <c r="X7">
        <v>7.51E-2</v>
      </c>
      <c r="Y7">
        <v>1.1269</v>
      </c>
      <c r="Z7">
        <v>7.1499999999999994E-2</v>
      </c>
    </row>
    <row r="8" spans="1:26" x14ac:dyDescent="0.2">
      <c r="A8" t="s">
        <v>6</v>
      </c>
      <c r="B8">
        <v>4.7800000000000002E-2</v>
      </c>
      <c r="C8">
        <v>4.7600000000000003E-2</v>
      </c>
      <c r="D8">
        <v>4.65E-2</v>
      </c>
      <c r="E8">
        <v>4.7E-2</v>
      </c>
      <c r="F8">
        <v>4.7E-2</v>
      </c>
      <c r="G8">
        <v>4.7E-2</v>
      </c>
      <c r="H8">
        <v>4.9200000000000001E-2</v>
      </c>
      <c r="I8">
        <v>4.7100000000000003E-2</v>
      </c>
      <c r="J8">
        <v>4.7199999999999999E-2</v>
      </c>
      <c r="K8">
        <v>4.7199999999999999E-2</v>
      </c>
      <c r="L8">
        <v>4.7399999999999998E-2</v>
      </c>
      <c r="M8">
        <v>5.1499999999999997E-2</v>
      </c>
      <c r="Q8">
        <v>1</v>
      </c>
      <c r="R8">
        <v>2</v>
      </c>
      <c r="S8">
        <v>3</v>
      </c>
      <c r="T8">
        <v>4</v>
      </c>
      <c r="U8">
        <v>5</v>
      </c>
      <c r="V8">
        <v>6</v>
      </c>
      <c r="W8">
        <v>7</v>
      </c>
      <c r="X8">
        <v>8</v>
      </c>
      <c r="Y8">
        <v>9</v>
      </c>
      <c r="Z8">
        <v>10</v>
      </c>
    </row>
    <row r="9" spans="1:26" x14ac:dyDescent="0.2">
      <c r="A9" t="s">
        <v>7</v>
      </c>
      <c r="B9">
        <v>4.8000000000000001E-2</v>
      </c>
      <c r="C9">
        <v>5.4300000000000001E-2</v>
      </c>
      <c r="D9">
        <v>4.8099999999999997E-2</v>
      </c>
      <c r="E9">
        <v>4.7899999999999998E-2</v>
      </c>
      <c r="F9">
        <v>4.7800000000000002E-2</v>
      </c>
      <c r="G9">
        <v>4.8000000000000001E-2</v>
      </c>
      <c r="H9">
        <v>4.8500000000000001E-2</v>
      </c>
      <c r="I9">
        <v>4.7800000000000002E-2</v>
      </c>
      <c r="J9">
        <v>4.7800000000000002E-2</v>
      </c>
      <c r="K9">
        <v>4.8000000000000001E-2</v>
      </c>
      <c r="L9">
        <v>4.7699999999999999E-2</v>
      </c>
      <c r="M9">
        <v>4.8099999999999997E-2</v>
      </c>
      <c r="Q9">
        <f>Q3/Q$7</f>
        <v>4.3863496797964775E-4</v>
      </c>
      <c r="R9">
        <f t="shared" ref="R9:Z9" si="2">R3/R$7</f>
        <v>6.930693069306923E-2</v>
      </c>
      <c r="S9">
        <f t="shared" si="2"/>
        <v>3.5829451809387097E-4</v>
      </c>
      <c r="T9">
        <f t="shared" si="2"/>
        <v>-1.9027484143763172E-2</v>
      </c>
      <c r="U9">
        <f t="shared" si="2"/>
        <v>5.3537967341839591E-4</v>
      </c>
      <c r="V9">
        <f t="shared" si="2"/>
        <v>0.18181818181818188</v>
      </c>
      <c r="W9">
        <f t="shared" si="2"/>
        <v>-6.3233965672990623E-4</v>
      </c>
      <c r="X9">
        <f t="shared" si="2"/>
        <v>5.592543275632493E-2</v>
      </c>
      <c r="Y9">
        <f t="shared" si="2"/>
        <v>1.9522584080220078E-3</v>
      </c>
      <c r="Z9">
        <f t="shared" si="2"/>
        <v>4.8951048951049E-2</v>
      </c>
    </row>
    <row r="10" spans="1:26" x14ac:dyDescent="0.2">
      <c r="Q10">
        <f t="shared" ref="Q10:Z11" si="3">Q4/Q$7</f>
        <v>-1.7545398719185788E-4</v>
      </c>
      <c r="R10">
        <f t="shared" si="3"/>
        <v>0.15346534653465341</v>
      </c>
      <c r="S10">
        <f t="shared" si="3"/>
        <v>9.2260838409172364E-3</v>
      </c>
      <c r="T10">
        <f t="shared" si="3"/>
        <v>-1.4799154334038039E-2</v>
      </c>
      <c r="U10">
        <f t="shared" si="3"/>
        <v>6.2460961898813173E-4</v>
      </c>
      <c r="V10">
        <f t="shared" si="3"/>
        <v>0.20454545454545447</v>
      </c>
      <c r="W10">
        <f t="shared" si="3"/>
        <v>8.1300813008129908E-4</v>
      </c>
      <c r="X10">
        <f t="shared" si="3"/>
        <v>0.10119840213049271</v>
      </c>
      <c r="Y10">
        <f t="shared" si="3"/>
        <v>1.6860413523826416E-3</v>
      </c>
      <c r="Z10">
        <f t="shared" si="3"/>
        <v>5.0349650349650339E-2</v>
      </c>
    </row>
    <row r="11" spans="1:26" x14ac:dyDescent="0.2">
      <c r="Q11">
        <f t="shared" si="3"/>
        <v>-8.7726993595931991E-5</v>
      </c>
      <c r="R11">
        <f t="shared" si="3"/>
        <v>6.930693069306923E-2</v>
      </c>
      <c r="S11">
        <f t="shared" si="3"/>
        <v>8.9573629523467748E-4</v>
      </c>
      <c r="T11">
        <f t="shared" si="3"/>
        <v>2.1141649048626397E-3</v>
      </c>
      <c r="U11">
        <f t="shared" si="3"/>
        <v>1.6061390202551941E-3</v>
      </c>
      <c r="V11">
        <f t="shared" si="3"/>
        <v>0.18749999999999983</v>
      </c>
      <c r="W11">
        <f t="shared" si="3"/>
        <v>1.1743450767840971E-3</v>
      </c>
      <c r="X11">
        <f t="shared" si="3"/>
        <v>7.1904127829560613E-2</v>
      </c>
      <c r="Y11">
        <f t="shared" si="3"/>
        <v>2.9283876120330087E-3</v>
      </c>
      <c r="Z11">
        <f t="shared" si="3"/>
        <v>2.5174825174825218E-2</v>
      </c>
    </row>
    <row r="12" spans="1:26" x14ac:dyDescent="0.2">
      <c r="A12" t="s">
        <v>9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P12" t="s">
        <v>12</v>
      </c>
      <c r="Q12" s="1">
        <f>AVERAGE(Q9:Q11)</f>
        <v>5.8484662397285959E-5</v>
      </c>
      <c r="R12" s="1">
        <f t="shared" ref="R12:Z12" si="4">AVERAGE(R9:R11)</f>
        <v>9.7359735973597303E-2</v>
      </c>
      <c r="S12" s="1">
        <f t="shared" si="4"/>
        <v>3.4933715514152614E-3</v>
      </c>
      <c r="T12" s="1">
        <f t="shared" si="4"/>
        <v>-1.0570824524312857E-2</v>
      </c>
      <c r="U12" s="1">
        <f t="shared" si="4"/>
        <v>9.2204277088724052E-4</v>
      </c>
      <c r="V12" s="1">
        <f t="shared" si="4"/>
        <v>0.19128787878787876</v>
      </c>
      <c r="W12" s="1">
        <f t="shared" si="4"/>
        <v>4.5167118337849669E-4</v>
      </c>
      <c r="X12" s="1">
        <f t="shared" si="4"/>
        <v>7.6342654238792759E-2</v>
      </c>
      <c r="Y12" s="1">
        <f t="shared" si="4"/>
        <v>2.1888957908125528E-3</v>
      </c>
      <c r="Z12" s="1">
        <f t="shared" si="4"/>
        <v>4.149184149184152E-2</v>
      </c>
    </row>
    <row r="13" spans="1:26" x14ac:dyDescent="0.2">
      <c r="A13" t="s">
        <v>0</v>
      </c>
      <c r="B13">
        <v>4.3700000000000003E-2</v>
      </c>
      <c r="C13">
        <v>4.5199999999999997E-2</v>
      </c>
      <c r="D13">
        <v>5.5500000000000001E-2</v>
      </c>
      <c r="E13">
        <v>4.6600000000000003E-2</v>
      </c>
      <c r="F13">
        <v>4.3400000000000001E-2</v>
      </c>
      <c r="G13">
        <v>4.0599999999999997E-2</v>
      </c>
      <c r="H13">
        <v>4.3299999999999998E-2</v>
      </c>
      <c r="I13">
        <v>4.9500000000000002E-2</v>
      </c>
      <c r="J13">
        <v>4.5999999999999999E-2</v>
      </c>
      <c r="K13">
        <v>4.82E-2</v>
      </c>
      <c r="L13">
        <v>4.8000000000000001E-2</v>
      </c>
      <c r="M13">
        <v>4.8000000000000001E-2</v>
      </c>
      <c r="P13" t="s">
        <v>13</v>
      </c>
      <c r="Q13" s="1">
        <f>STDEV(Q9:Q11)</f>
        <v>3.3212903738926108E-4</v>
      </c>
      <c r="R13" s="1">
        <f t="shared" ref="R13:Z13" si="5">STDEV(R9:R11)</f>
        <v>4.8588884040711072E-2</v>
      </c>
      <c r="S13" s="1">
        <f t="shared" si="5"/>
        <v>4.9719416289422886E-3</v>
      </c>
      <c r="T13" s="1">
        <f t="shared" si="5"/>
        <v>1.1187109137693845E-2</v>
      </c>
      <c r="U13" s="1">
        <f t="shared" si="5"/>
        <v>5.9412225559733951E-4</v>
      </c>
      <c r="V13" s="1">
        <f t="shared" si="5"/>
        <v>1.1827647724239354E-2</v>
      </c>
      <c r="W13" s="1">
        <f t="shared" si="5"/>
        <v>9.5600770047501147E-4</v>
      </c>
      <c r="X13" s="1">
        <f t="shared" si="5"/>
        <v>2.2960527574571784E-2</v>
      </c>
      <c r="Y13" s="1">
        <f t="shared" si="5"/>
        <v>6.5410549257538227E-4</v>
      </c>
      <c r="Z13" s="1">
        <f t="shared" si="5"/>
        <v>1.4148243268525399E-2</v>
      </c>
    </row>
    <row r="14" spans="1:26" x14ac:dyDescent="0.2">
      <c r="A14" t="s">
        <v>1</v>
      </c>
      <c r="B14">
        <v>4.5600000000000002E-2</v>
      </c>
      <c r="C14">
        <v>0.05</v>
      </c>
      <c r="D14">
        <v>7.1800000000000003E-2</v>
      </c>
      <c r="E14">
        <v>4.8599999999999997E-2</v>
      </c>
      <c r="F14">
        <v>4.9200000000000001E-2</v>
      </c>
      <c r="G14">
        <v>5.1499999999999997E-2</v>
      </c>
      <c r="H14">
        <v>4.6600000000000003E-2</v>
      </c>
      <c r="I14">
        <v>7.5499999999999998E-2</v>
      </c>
      <c r="J14">
        <v>5.8900000000000001E-2</v>
      </c>
      <c r="K14">
        <v>7.6300000000000007E-2</v>
      </c>
      <c r="L14">
        <v>4.7100000000000003E-2</v>
      </c>
      <c r="M14">
        <v>4.7899999999999998E-2</v>
      </c>
    </row>
    <row r="15" spans="1:26" x14ac:dyDescent="0.2">
      <c r="A15" t="s">
        <v>2</v>
      </c>
      <c r="B15">
        <v>4.5600000000000002E-2</v>
      </c>
      <c r="C15">
        <v>5.1700000000000003E-2</v>
      </c>
      <c r="D15">
        <v>7.9200000000000007E-2</v>
      </c>
      <c r="E15">
        <v>4.8399999999999999E-2</v>
      </c>
      <c r="F15">
        <v>4.8800000000000003E-2</v>
      </c>
      <c r="G15">
        <v>5.1900000000000002E-2</v>
      </c>
      <c r="H15">
        <v>4.8099999999999997E-2</v>
      </c>
      <c r="I15">
        <v>7.9100000000000004E-2</v>
      </c>
      <c r="J15">
        <v>5.8999999999999997E-2</v>
      </c>
      <c r="K15">
        <v>7.4899999999999994E-2</v>
      </c>
      <c r="L15">
        <v>4.7199999999999999E-2</v>
      </c>
      <c r="M15">
        <v>4.82E-2</v>
      </c>
      <c r="Q15" t="s">
        <v>19</v>
      </c>
      <c r="R15" t="s">
        <v>20</v>
      </c>
    </row>
    <row r="16" spans="1:26" x14ac:dyDescent="0.2">
      <c r="A16" t="s">
        <v>3</v>
      </c>
      <c r="B16">
        <v>4.4999999999999998E-2</v>
      </c>
      <c r="C16">
        <v>5.1799999999999999E-2</v>
      </c>
      <c r="D16">
        <v>7.3200000000000001E-2</v>
      </c>
      <c r="E16">
        <v>5.0299999999999997E-2</v>
      </c>
      <c r="F16">
        <v>4.99E-2</v>
      </c>
      <c r="G16">
        <v>5.04E-2</v>
      </c>
      <c r="H16">
        <v>4.87E-2</v>
      </c>
      <c r="I16">
        <v>7.8299999999999995E-2</v>
      </c>
      <c r="J16">
        <v>6.5000000000000002E-2</v>
      </c>
      <c r="K16">
        <v>7.2499999999999995E-2</v>
      </c>
      <c r="L16">
        <v>4.7300000000000002E-2</v>
      </c>
      <c r="M16">
        <v>4.8800000000000003E-2</v>
      </c>
      <c r="P16" t="s">
        <v>14</v>
      </c>
      <c r="Q16">
        <v>5.8484662397285959E-5</v>
      </c>
      <c r="R16">
        <v>9.7359735973597303E-2</v>
      </c>
      <c r="S16">
        <v>3.3212903738926108E-4</v>
      </c>
      <c r="T16">
        <v>4.8588884040711072E-2</v>
      </c>
    </row>
    <row r="17" spans="1:26" x14ac:dyDescent="0.2">
      <c r="A17" t="s">
        <v>4</v>
      </c>
      <c r="B17">
        <v>4.7899999999999998E-2</v>
      </c>
      <c r="C17">
        <v>4.6800000000000001E-2</v>
      </c>
      <c r="D17">
        <v>4.6800000000000001E-2</v>
      </c>
      <c r="E17">
        <v>4.7E-2</v>
      </c>
      <c r="F17">
        <v>4.6600000000000003E-2</v>
      </c>
      <c r="G17">
        <v>4.8500000000000001E-2</v>
      </c>
      <c r="H17">
        <v>4.7899999999999998E-2</v>
      </c>
      <c r="I17">
        <v>4.7500000000000001E-2</v>
      </c>
      <c r="J17">
        <v>4.7699999999999999E-2</v>
      </c>
      <c r="K17">
        <v>4.7199999999999999E-2</v>
      </c>
      <c r="L17">
        <v>4.7399999999999998E-2</v>
      </c>
      <c r="M17">
        <v>4.9200000000000001E-2</v>
      </c>
      <c r="P17" t="s">
        <v>15</v>
      </c>
      <c r="Q17">
        <v>3.4933715514152614E-3</v>
      </c>
      <c r="R17">
        <v>-1.0570824524312857E-2</v>
      </c>
      <c r="S17">
        <v>4.9719416289422886E-3</v>
      </c>
      <c r="T17">
        <v>1.1187109137693845E-2</v>
      </c>
    </row>
    <row r="18" spans="1:26" x14ac:dyDescent="0.2">
      <c r="A18" t="s">
        <v>5</v>
      </c>
      <c r="B18">
        <v>4.7399999999999998E-2</v>
      </c>
      <c r="C18">
        <v>4.82E-2</v>
      </c>
      <c r="D18">
        <v>4.6899999999999997E-2</v>
      </c>
      <c r="E18">
        <v>4.7E-2</v>
      </c>
      <c r="F18">
        <v>4.7300000000000002E-2</v>
      </c>
      <c r="G18">
        <v>4.8800000000000003E-2</v>
      </c>
      <c r="H18">
        <v>4.7100000000000003E-2</v>
      </c>
      <c r="I18">
        <v>4.7600000000000003E-2</v>
      </c>
      <c r="J18">
        <v>4.7600000000000003E-2</v>
      </c>
      <c r="K18">
        <v>4.7500000000000001E-2</v>
      </c>
      <c r="L18">
        <v>4.7199999999999999E-2</v>
      </c>
      <c r="M18">
        <v>4.8399999999999999E-2</v>
      </c>
      <c r="P18" t="s">
        <v>16</v>
      </c>
      <c r="Q18">
        <v>9.2204277088724052E-4</v>
      </c>
      <c r="R18">
        <v>0.19128787878787876</v>
      </c>
      <c r="S18">
        <v>5.9412225559733951E-4</v>
      </c>
      <c r="T18">
        <v>1.1827647724239354E-2</v>
      </c>
    </row>
    <row r="19" spans="1:26" x14ac:dyDescent="0.2">
      <c r="A19" t="s">
        <v>6</v>
      </c>
      <c r="B19">
        <v>4.7800000000000002E-2</v>
      </c>
      <c r="C19">
        <v>4.7500000000000001E-2</v>
      </c>
      <c r="D19">
        <v>4.65E-2</v>
      </c>
      <c r="E19">
        <v>4.6899999999999997E-2</v>
      </c>
      <c r="F19">
        <v>4.7E-2</v>
      </c>
      <c r="G19">
        <v>4.6899999999999997E-2</v>
      </c>
      <c r="H19">
        <v>4.9200000000000001E-2</v>
      </c>
      <c r="I19">
        <v>4.7E-2</v>
      </c>
      <c r="J19">
        <v>4.7100000000000003E-2</v>
      </c>
      <c r="K19">
        <v>4.7199999999999999E-2</v>
      </c>
      <c r="L19">
        <v>4.7399999999999998E-2</v>
      </c>
      <c r="M19">
        <v>5.16E-2</v>
      </c>
      <c r="P19" t="s">
        <v>17</v>
      </c>
      <c r="Q19">
        <v>4.5167118337849669E-4</v>
      </c>
      <c r="R19">
        <v>7.6342654238792759E-2</v>
      </c>
      <c r="S19">
        <v>9.5600770047501147E-4</v>
      </c>
      <c r="T19">
        <v>2.2960527574571784E-2</v>
      </c>
    </row>
    <row r="20" spans="1:26" x14ac:dyDescent="0.2">
      <c r="A20" t="s">
        <v>7</v>
      </c>
      <c r="B20">
        <v>4.8000000000000001E-2</v>
      </c>
      <c r="C20">
        <v>5.4199999999999998E-2</v>
      </c>
      <c r="D20">
        <v>4.8099999999999997E-2</v>
      </c>
      <c r="E20">
        <v>4.7899999999999998E-2</v>
      </c>
      <c r="F20">
        <v>4.7699999999999999E-2</v>
      </c>
      <c r="G20">
        <v>4.8000000000000001E-2</v>
      </c>
      <c r="H20">
        <v>4.8500000000000001E-2</v>
      </c>
      <c r="I20">
        <v>4.7800000000000002E-2</v>
      </c>
      <c r="J20">
        <v>4.7800000000000002E-2</v>
      </c>
      <c r="K20">
        <v>4.7899999999999998E-2</v>
      </c>
      <c r="L20">
        <v>4.7600000000000003E-2</v>
      </c>
      <c r="M20">
        <v>4.8099999999999997E-2</v>
      </c>
      <c r="P20" t="s">
        <v>18</v>
      </c>
      <c r="Q20">
        <v>2.1888957908125528E-3</v>
      </c>
      <c r="R20">
        <v>4.149184149184152E-2</v>
      </c>
      <c r="S20">
        <v>6.5410549257538227E-4</v>
      </c>
      <c r="T20">
        <v>1.4148243268525399E-2</v>
      </c>
    </row>
    <row r="23" spans="1:26" x14ac:dyDescent="0.2">
      <c r="A23" t="s">
        <v>10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</row>
    <row r="24" spans="1:26" x14ac:dyDescent="0.2">
      <c r="A24" t="s">
        <v>0</v>
      </c>
      <c r="B24">
        <v>4.3499999999999997E-2</v>
      </c>
      <c r="C24">
        <v>4.5999999999999999E-2</v>
      </c>
      <c r="D24">
        <v>5.5599999999999997E-2</v>
      </c>
      <c r="E24">
        <v>4.6800000000000001E-2</v>
      </c>
      <c r="F24">
        <v>4.3400000000000001E-2</v>
      </c>
      <c r="G24">
        <v>4.07E-2</v>
      </c>
      <c r="H24">
        <v>4.3400000000000001E-2</v>
      </c>
      <c r="I24">
        <v>4.9200000000000001E-2</v>
      </c>
      <c r="J24">
        <v>4.5900000000000003E-2</v>
      </c>
      <c r="K24">
        <v>4.8099999999999997E-2</v>
      </c>
      <c r="L24">
        <v>4.8000000000000001E-2</v>
      </c>
      <c r="M24">
        <v>4.8000000000000001E-2</v>
      </c>
    </row>
    <row r="25" spans="1:26" x14ac:dyDescent="0.2">
      <c r="A25" t="s">
        <v>1</v>
      </c>
      <c r="B25">
        <v>4.8099999999999997E-2</v>
      </c>
      <c r="C25">
        <v>5.57E-2</v>
      </c>
      <c r="D25">
        <v>8.6699999999999999E-2</v>
      </c>
      <c r="E25">
        <v>5.2200000000000003E-2</v>
      </c>
      <c r="F25">
        <v>5.57E-2</v>
      </c>
      <c r="G25">
        <v>6.1499999999999999E-2</v>
      </c>
      <c r="H25">
        <v>5.1299999999999998E-2</v>
      </c>
      <c r="I25">
        <v>9.8500000000000004E-2</v>
      </c>
      <c r="J25">
        <v>7.3300000000000004E-2</v>
      </c>
      <c r="K25">
        <v>0.1023</v>
      </c>
      <c r="L25">
        <v>4.7E-2</v>
      </c>
      <c r="M25">
        <v>4.8000000000000001E-2</v>
      </c>
      <c r="P25" t="s">
        <v>10</v>
      </c>
      <c r="Q25">
        <v>1</v>
      </c>
      <c r="R25">
        <v>2</v>
      </c>
      <c r="S25">
        <v>3</v>
      </c>
      <c r="T25">
        <v>4</v>
      </c>
      <c r="U25">
        <v>5</v>
      </c>
      <c r="V25">
        <v>6</v>
      </c>
      <c r="W25">
        <v>7</v>
      </c>
      <c r="X25">
        <v>8</v>
      </c>
      <c r="Y25">
        <v>9</v>
      </c>
      <c r="Z25">
        <v>10</v>
      </c>
    </row>
    <row r="26" spans="1:26" x14ac:dyDescent="0.2">
      <c r="A26" t="s">
        <v>2</v>
      </c>
      <c r="B26">
        <v>4.7899999999999998E-2</v>
      </c>
      <c r="C26">
        <v>5.6899999999999999E-2</v>
      </c>
      <c r="D26">
        <v>9.2999999999999999E-2</v>
      </c>
      <c r="E26">
        <v>5.1999999999999998E-2</v>
      </c>
      <c r="F26">
        <v>5.5100000000000003E-2</v>
      </c>
      <c r="G26">
        <v>6.13E-2</v>
      </c>
      <c r="H26">
        <v>5.3100000000000001E-2</v>
      </c>
      <c r="I26">
        <v>0.1021</v>
      </c>
      <c r="J26">
        <v>7.1999999999999995E-2</v>
      </c>
      <c r="K26">
        <v>0.1012</v>
      </c>
      <c r="L26">
        <v>4.7199999999999999E-2</v>
      </c>
      <c r="M26">
        <v>4.8099999999999997E-2</v>
      </c>
      <c r="Q26">
        <f>B25-B$24</f>
        <v>4.5999999999999999E-3</v>
      </c>
      <c r="R26">
        <f t="shared" ref="R26:Z28" si="6">C25-C$24</f>
        <v>9.7000000000000003E-3</v>
      </c>
      <c r="S26">
        <f t="shared" si="6"/>
        <v>3.1100000000000003E-2</v>
      </c>
      <c r="T26">
        <f t="shared" si="6"/>
        <v>5.400000000000002E-3</v>
      </c>
      <c r="U26">
        <f t="shared" si="6"/>
        <v>1.2299999999999998E-2</v>
      </c>
      <c r="V26">
        <f t="shared" si="6"/>
        <v>2.0799999999999999E-2</v>
      </c>
      <c r="W26">
        <f t="shared" si="6"/>
        <v>7.8999999999999973E-3</v>
      </c>
      <c r="X26">
        <f t="shared" si="6"/>
        <v>4.9300000000000004E-2</v>
      </c>
      <c r="Y26">
        <f t="shared" si="6"/>
        <v>2.7400000000000001E-2</v>
      </c>
      <c r="Z26">
        <f t="shared" si="6"/>
        <v>5.4200000000000005E-2</v>
      </c>
    </row>
    <row r="27" spans="1:26" x14ac:dyDescent="0.2">
      <c r="A27" t="s">
        <v>3</v>
      </c>
      <c r="B27">
        <v>4.7399999999999998E-2</v>
      </c>
      <c r="C27">
        <v>5.7200000000000001E-2</v>
      </c>
      <c r="D27">
        <v>8.8300000000000003E-2</v>
      </c>
      <c r="E27">
        <v>5.4800000000000001E-2</v>
      </c>
      <c r="F27">
        <v>5.6000000000000001E-2</v>
      </c>
      <c r="G27">
        <v>5.8700000000000002E-2</v>
      </c>
      <c r="H27">
        <v>5.3900000000000003E-2</v>
      </c>
      <c r="I27">
        <v>0.1022</v>
      </c>
      <c r="J27">
        <v>7.8899999999999998E-2</v>
      </c>
      <c r="K27">
        <v>9.8699999999999996E-2</v>
      </c>
      <c r="L27">
        <v>4.7199999999999999E-2</v>
      </c>
      <c r="M27">
        <v>4.87E-2</v>
      </c>
      <c r="Q27">
        <f t="shared" ref="Q27:Q28" si="7">B26-B$24</f>
        <v>4.4000000000000011E-3</v>
      </c>
      <c r="R27">
        <f t="shared" si="6"/>
        <v>1.09E-2</v>
      </c>
      <c r="S27">
        <f t="shared" si="6"/>
        <v>3.7400000000000003E-2</v>
      </c>
      <c r="T27">
        <f t="shared" si="6"/>
        <v>5.1999999999999963E-3</v>
      </c>
      <c r="U27">
        <f t="shared" si="6"/>
        <v>1.1700000000000002E-2</v>
      </c>
      <c r="V27">
        <f t="shared" si="6"/>
        <v>2.06E-2</v>
      </c>
      <c r="W27">
        <f t="shared" si="6"/>
        <v>9.7000000000000003E-3</v>
      </c>
      <c r="X27">
        <f t="shared" si="6"/>
        <v>5.2899999999999996E-2</v>
      </c>
      <c r="Y27">
        <f t="shared" si="6"/>
        <v>2.6099999999999991E-2</v>
      </c>
      <c r="Z27">
        <f t="shared" si="6"/>
        <v>5.3100000000000001E-2</v>
      </c>
    </row>
    <row r="28" spans="1:26" x14ac:dyDescent="0.2">
      <c r="A28" t="s">
        <v>4</v>
      </c>
      <c r="B28">
        <v>4.7899999999999998E-2</v>
      </c>
      <c r="C28">
        <v>4.6800000000000001E-2</v>
      </c>
      <c r="D28">
        <v>4.6800000000000001E-2</v>
      </c>
      <c r="E28">
        <v>4.7E-2</v>
      </c>
      <c r="F28">
        <v>4.6600000000000003E-2</v>
      </c>
      <c r="G28">
        <v>4.8500000000000001E-2</v>
      </c>
      <c r="H28">
        <v>4.7899999999999998E-2</v>
      </c>
      <c r="I28">
        <v>4.7500000000000001E-2</v>
      </c>
      <c r="J28">
        <v>4.7699999999999999E-2</v>
      </c>
      <c r="K28">
        <v>4.7199999999999999E-2</v>
      </c>
      <c r="L28">
        <v>4.7399999999999998E-2</v>
      </c>
      <c r="M28">
        <v>4.9200000000000001E-2</v>
      </c>
      <c r="Q28">
        <f t="shared" si="7"/>
        <v>3.9000000000000007E-3</v>
      </c>
      <c r="R28">
        <f t="shared" si="6"/>
        <v>1.1200000000000002E-2</v>
      </c>
      <c r="S28">
        <f t="shared" si="6"/>
        <v>3.2700000000000007E-2</v>
      </c>
      <c r="T28">
        <f t="shared" si="6"/>
        <v>8.0000000000000002E-3</v>
      </c>
      <c r="U28">
        <f t="shared" si="6"/>
        <v>1.26E-2</v>
      </c>
      <c r="V28">
        <f t="shared" si="6"/>
        <v>1.8000000000000002E-2</v>
      </c>
      <c r="W28">
        <f t="shared" si="6"/>
        <v>1.0500000000000002E-2</v>
      </c>
      <c r="X28">
        <f t="shared" si="6"/>
        <v>5.2999999999999999E-2</v>
      </c>
      <c r="Y28">
        <f t="shared" si="6"/>
        <v>3.2999999999999995E-2</v>
      </c>
      <c r="Z28">
        <f t="shared" si="6"/>
        <v>5.0599999999999999E-2</v>
      </c>
    </row>
    <row r="29" spans="1:26" x14ac:dyDescent="0.2">
      <c r="A29" t="s">
        <v>5</v>
      </c>
      <c r="B29">
        <v>4.7399999999999998E-2</v>
      </c>
      <c r="C29">
        <v>4.8300000000000003E-2</v>
      </c>
      <c r="D29">
        <v>4.6899999999999997E-2</v>
      </c>
      <c r="E29">
        <v>4.7100000000000003E-2</v>
      </c>
      <c r="F29">
        <v>4.7300000000000002E-2</v>
      </c>
      <c r="G29">
        <v>4.8800000000000003E-2</v>
      </c>
      <c r="H29">
        <v>4.7E-2</v>
      </c>
      <c r="I29">
        <v>4.7500000000000001E-2</v>
      </c>
      <c r="J29">
        <v>4.7600000000000003E-2</v>
      </c>
      <c r="K29">
        <v>4.7500000000000001E-2</v>
      </c>
      <c r="L29">
        <v>4.7199999999999999E-2</v>
      </c>
      <c r="M29">
        <v>4.82E-2</v>
      </c>
    </row>
    <row r="30" spans="1:26" x14ac:dyDescent="0.2">
      <c r="A30" t="s">
        <v>6</v>
      </c>
      <c r="B30">
        <v>4.7699999999999999E-2</v>
      </c>
      <c r="C30">
        <v>4.7500000000000001E-2</v>
      </c>
      <c r="D30">
        <v>4.65E-2</v>
      </c>
      <c r="E30">
        <v>4.6899999999999997E-2</v>
      </c>
      <c r="F30">
        <v>4.7E-2</v>
      </c>
      <c r="G30">
        <v>4.6899999999999997E-2</v>
      </c>
      <c r="H30">
        <v>4.9200000000000001E-2</v>
      </c>
      <c r="I30">
        <v>4.7E-2</v>
      </c>
      <c r="J30">
        <v>4.7199999999999999E-2</v>
      </c>
      <c r="K30">
        <v>4.7199999999999999E-2</v>
      </c>
      <c r="L30">
        <v>4.7399999999999998E-2</v>
      </c>
      <c r="M30">
        <v>5.1499999999999997E-2</v>
      </c>
      <c r="Q30">
        <f>Q26/Q$7</f>
        <v>4.0354417054127558E-3</v>
      </c>
      <c r="R30">
        <f t="shared" ref="R30:Z30" si="8">R26/R$7</f>
        <v>0.48019801980198024</v>
      </c>
      <c r="S30">
        <f t="shared" si="8"/>
        <v>2.7857398781798638E-2</v>
      </c>
      <c r="T30">
        <f t="shared" si="8"/>
        <v>0.11416490486257933</v>
      </c>
      <c r="U30">
        <f t="shared" si="8"/>
        <v>1.0975283305077183E-2</v>
      </c>
      <c r="V30">
        <f t="shared" si="8"/>
        <v>1.1818181818181817</v>
      </c>
      <c r="W30">
        <f t="shared" si="8"/>
        <v>7.1364046973803044E-3</v>
      </c>
      <c r="X30">
        <f t="shared" si="8"/>
        <v>0.65645805592543283</v>
      </c>
      <c r="Y30">
        <f t="shared" si="8"/>
        <v>2.4314491081728635E-2</v>
      </c>
      <c r="Z30">
        <f t="shared" si="8"/>
        <v>0.75804195804195817</v>
      </c>
    </row>
    <row r="31" spans="1:26" x14ac:dyDescent="0.2">
      <c r="A31" t="s">
        <v>7</v>
      </c>
      <c r="B31">
        <v>4.8000000000000001E-2</v>
      </c>
      <c r="C31">
        <v>5.4300000000000001E-2</v>
      </c>
      <c r="D31">
        <v>4.8099999999999997E-2</v>
      </c>
      <c r="E31">
        <v>4.7899999999999998E-2</v>
      </c>
      <c r="F31">
        <v>4.7699999999999999E-2</v>
      </c>
      <c r="G31">
        <v>4.8000000000000001E-2</v>
      </c>
      <c r="H31">
        <v>4.8500000000000001E-2</v>
      </c>
      <c r="I31">
        <v>4.7800000000000002E-2</v>
      </c>
      <c r="J31">
        <v>4.7699999999999999E-2</v>
      </c>
      <c r="K31">
        <v>4.8000000000000001E-2</v>
      </c>
      <c r="L31">
        <v>4.7600000000000003E-2</v>
      </c>
      <c r="M31">
        <v>4.8099999999999997E-2</v>
      </c>
      <c r="Q31">
        <f t="shared" ref="Q31:Z32" si="9">Q27/Q$7</f>
        <v>3.8599877182208977E-3</v>
      </c>
      <c r="R31">
        <f t="shared" si="9"/>
        <v>0.53960396039603964</v>
      </c>
      <c r="S31">
        <f t="shared" si="9"/>
        <v>3.350053744177714E-2</v>
      </c>
      <c r="T31">
        <f t="shared" si="9"/>
        <v>0.10993657505285404</v>
      </c>
      <c r="U31">
        <f t="shared" si="9"/>
        <v>1.0439903631658786E-2</v>
      </c>
      <c r="V31">
        <f t="shared" si="9"/>
        <v>1.1704545454545454</v>
      </c>
      <c r="W31">
        <f t="shared" si="9"/>
        <v>8.7624209575429095E-3</v>
      </c>
      <c r="X31">
        <f t="shared" si="9"/>
        <v>0.70439414114513976</v>
      </c>
      <c r="Y31">
        <f t="shared" si="9"/>
        <v>2.3160883840624716E-2</v>
      </c>
      <c r="Z31">
        <f t="shared" si="9"/>
        <v>0.74265734265734273</v>
      </c>
    </row>
    <row r="32" spans="1:26" x14ac:dyDescent="0.2">
      <c r="Q32">
        <f t="shared" si="9"/>
        <v>3.4213527502412501E-3</v>
      </c>
      <c r="R32">
        <f t="shared" si="9"/>
        <v>0.5544554455445545</v>
      </c>
      <c r="S32">
        <f t="shared" si="9"/>
        <v>2.9290576854174136E-2</v>
      </c>
      <c r="T32">
        <f t="shared" si="9"/>
        <v>0.16913319238900634</v>
      </c>
      <c r="U32">
        <f t="shared" si="9"/>
        <v>1.1242973141786383E-2</v>
      </c>
      <c r="V32">
        <f t="shared" si="9"/>
        <v>1.0227272727272727</v>
      </c>
      <c r="W32">
        <f t="shared" si="9"/>
        <v>9.4850948509485125E-3</v>
      </c>
      <c r="X32">
        <f t="shared" si="9"/>
        <v>0.70572569906790938</v>
      </c>
      <c r="Y32">
        <f t="shared" si="9"/>
        <v>2.9283876120330104E-2</v>
      </c>
      <c r="Z32">
        <f t="shared" si="9"/>
        <v>0.70769230769230773</v>
      </c>
    </row>
    <row r="33" spans="1:26" x14ac:dyDescent="0.2">
      <c r="P33" t="s">
        <v>12</v>
      </c>
      <c r="Q33" s="1">
        <f>AVERAGE(Q30:Q32)</f>
        <v>3.7722607246249676E-3</v>
      </c>
      <c r="R33" s="1">
        <f t="shared" ref="R33" si="10">AVERAGE(R30:R32)</f>
        <v>0.52475247524752477</v>
      </c>
      <c r="S33" s="1">
        <f t="shared" ref="S33" si="11">AVERAGE(S30:S32)</f>
        <v>3.021617102591664E-2</v>
      </c>
      <c r="T33" s="1">
        <f t="shared" ref="T33" si="12">AVERAGE(T30:T32)</f>
        <v>0.1310782241014799</v>
      </c>
      <c r="U33" s="1">
        <f t="shared" ref="U33" si="13">AVERAGE(U30:U32)</f>
        <v>1.0886053359507451E-2</v>
      </c>
      <c r="V33" s="1">
        <f t="shared" ref="V33" si="14">AVERAGE(V30:V32)</f>
        <v>1.125</v>
      </c>
      <c r="W33" s="1">
        <f t="shared" ref="W33" si="15">AVERAGE(W30:W32)</f>
        <v>8.4613068352905763E-3</v>
      </c>
      <c r="X33" s="1">
        <f t="shared" ref="X33" si="16">AVERAGE(X30:X32)</f>
        <v>0.68885929871282736</v>
      </c>
      <c r="Y33" s="1">
        <f t="shared" ref="Y33" si="17">AVERAGE(Y30:Y32)</f>
        <v>2.5586417014227817E-2</v>
      </c>
      <c r="Z33" s="1">
        <f t="shared" ref="Z33" si="18">AVERAGE(Z30:Z32)</f>
        <v>0.73613053613053625</v>
      </c>
    </row>
    <row r="34" spans="1:26" x14ac:dyDescent="0.2">
      <c r="A34" t="s">
        <v>11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P34" t="s">
        <v>13</v>
      </c>
      <c r="Q34" s="1">
        <f>STDEV(Q30:Q32)</f>
        <v>3.1630417365242452E-4</v>
      </c>
      <c r="R34" s="1">
        <f t="shared" ref="R34:Z34" si="19">STDEV(R30:R32)</f>
        <v>3.929333630293947E-2</v>
      </c>
      <c r="S34" s="1">
        <f t="shared" si="19"/>
        <v>2.933222956409682E-3</v>
      </c>
      <c r="T34" s="1">
        <f t="shared" si="19"/>
        <v>3.3024311526032392E-2</v>
      </c>
      <c r="U34" s="1">
        <f t="shared" si="19"/>
        <v>4.0890297983009054E-4</v>
      </c>
      <c r="V34" s="1">
        <f t="shared" si="19"/>
        <v>8.8752837226211925E-2</v>
      </c>
      <c r="W34" s="1">
        <f t="shared" si="19"/>
        <v>1.2029499762383755E-3</v>
      </c>
      <c r="X34" s="1">
        <f t="shared" si="19"/>
        <v>2.8068196633399621E-2</v>
      </c>
      <c r="Y34" s="1">
        <f t="shared" si="19"/>
        <v>3.2536295575335376E-3</v>
      </c>
      <c r="Z34" s="1">
        <f t="shared" si="19"/>
        <v>2.5801574083024217E-2</v>
      </c>
    </row>
    <row r="35" spans="1:26" x14ac:dyDescent="0.2">
      <c r="A35" t="s">
        <v>0</v>
      </c>
      <c r="B35">
        <v>4.3700000000000003E-2</v>
      </c>
      <c r="C35">
        <v>4.5900000000000003E-2</v>
      </c>
      <c r="D35">
        <v>5.5300000000000002E-2</v>
      </c>
      <c r="E35">
        <v>4.65E-2</v>
      </c>
      <c r="F35">
        <v>4.3299999999999998E-2</v>
      </c>
      <c r="G35">
        <v>4.07E-2</v>
      </c>
      <c r="H35">
        <v>4.3400000000000001E-2</v>
      </c>
      <c r="I35">
        <v>4.9299999999999997E-2</v>
      </c>
      <c r="J35">
        <v>4.5900000000000003E-2</v>
      </c>
      <c r="K35">
        <v>4.82E-2</v>
      </c>
      <c r="L35">
        <v>4.8000000000000001E-2</v>
      </c>
      <c r="M35">
        <v>4.8000000000000001E-2</v>
      </c>
    </row>
    <row r="36" spans="1:26" x14ac:dyDescent="0.2">
      <c r="A36" t="s">
        <v>1</v>
      </c>
      <c r="B36">
        <v>5.16E-2</v>
      </c>
      <c r="C36">
        <v>6.2600000000000003E-2</v>
      </c>
      <c r="D36">
        <v>0.105</v>
      </c>
      <c r="E36">
        <v>5.7099999999999998E-2</v>
      </c>
      <c r="F36">
        <v>6.4100000000000004E-2</v>
      </c>
      <c r="G36">
        <v>7.3499999999999996E-2</v>
      </c>
      <c r="H36">
        <v>5.7500000000000002E-2</v>
      </c>
      <c r="I36">
        <v>0.12280000000000001</v>
      </c>
      <c r="J36">
        <v>8.9700000000000002E-2</v>
      </c>
      <c r="K36">
        <v>0.12839999999999999</v>
      </c>
      <c r="L36">
        <v>4.7100000000000003E-2</v>
      </c>
      <c r="M36">
        <v>4.8000000000000001E-2</v>
      </c>
    </row>
    <row r="37" spans="1:26" x14ac:dyDescent="0.2">
      <c r="A37" t="s">
        <v>2</v>
      </c>
      <c r="B37">
        <v>5.11E-2</v>
      </c>
      <c r="C37">
        <v>6.5299999999999997E-2</v>
      </c>
      <c r="D37">
        <v>0.10970000000000001</v>
      </c>
      <c r="E37">
        <v>5.7299999999999997E-2</v>
      </c>
      <c r="F37">
        <v>6.3100000000000003E-2</v>
      </c>
      <c r="G37">
        <v>7.2900000000000006E-2</v>
      </c>
      <c r="H37">
        <v>5.9700000000000003E-2</v>
      </c>
      <c r="I37">
        <v>0.12620000000000001</v>
      </c>
      <c r="J37">
        <v>8.7599999999999997E-2</v>
      </c>
      <c r="K37">
        <v>0.1273</v>
      </c>
      <c r="L37">
        <v>4.7300000000000002E-2</v>
      </c>
      <c r="M37">
        <v>4.82E-2</v>
      </c>
      <c r="Q37" t="s">
        <v>19</v>
      </c>
      <c r="R37" t="s">
        <v>20</v>
      </c>
    </row>
    <row r="38" spans="1:26" x14ac:dyDescent="0.2">
      <c r="A38" t="s">
        <v>3</v>
      </c>
      <c r="B38">
        <v>5.0700000000000002E-2</v>
      </c>
      <c r="C38">
        <v>6.4299999999999996E-2</v>
      </c>
      <c r="D38">
        <v>0.10580000000000001</v>
      </c>
      <c r="E38">
        <v>6.0299999999999999E-2</v>
      </c>
      <c r="F38">
        <v>6.3700000000000007E-2</v>
      </c>
      <c r="G38">
        <v>7.0400000000000004E-2</v>
      </c>
      <c r="H38">
        <v>6.0600000000000001E-2</v>
      </c>
      <c r="I38">
        <v>0.1275</v>
      </c>
      <c r="J38">
        <v>9.4399999999999998E-2</v>
      </c>
      <c r="K38">
        <v>0.1263</v>
      </c>
      <c r="L38">
        <v>4.7300000000000002E-2</v>
      </c>
      <c r="M38">
        <v>4.8800000000000003E-2</v>
      </c>
      <c r="P38" t="s">
        <v>14</v>
      </c>
      <c r="Q38">
        <v>3.7722607246249676E-3</v>
      </c>
      <c r="R38">
        <v>0.52475247524752477</v>
      </c>
      <c r="S38">
        <v>3.1630417365242452E-4</v>
      </c>
      <c r="T38">
        <v>3.929333630293947E-2</v>
      </c>
    </row>
    <row r="39" spans="1:26" x14ac:dyDescent="0.2">
      <c r="A39" t="s">
        <v>4</v>
      </c>
      <c r="B39">
        <v>4.7899999999999998E-2</v>
      </c>
      <c r="C39">
        <v>4.6800000000000001E-2</v>
      </c>
      <c r="D39">
        <v>4.6800000000000001E-2</v>
      </c>
      <c r="E39">
        <v>4.7E-2</v>
      </c>
      <c r="F39">
        <v>4.6600000000000003E-2</v>
      </c>
      <c r="G39">
        <v>4.8500000000000001E-2</v>
      </c>
      <c r="H39">
        <v>4.7899999999999998E-2</v>
      </c>
      <c r="I39">
        <v>4.7500000000000001E-2</v>
      </c>
      <c r="J39">
        <v>4.7699999999999999E-2</v>
      </c>
      <c r="K39">
        <v>4.7199999999999999E-2</v>
      </c>
      <c r="L39">
        <v>4.7399999999999998E-2</v>
      </c>
      <c r="M39">
        <v>4.9200000000000001E-2</v>
      </c>
      <c r="P39" t="s">
        <v>15</v>
      </c>
      <c r="Q39">
        <v>3.021617102591664E-2</v>
      </c>
      <c r="R39">
        <v>0.1310782241014799</v>
      </c>
      <c r="S39">
        <v>2.933222956409682E-3</v>
      </c>
      <c r="T39">
        <v>3.3024311526032392E-2</v>
      </c>
    </row>
    <row r="40" spans="1:26" x14ac:dyDescent="0.2">
      <c r="A40" t="s">
        <v>5</v>
      </c>
      <c r="B40">
        <v>4.7500000000000001E-2</v>
      </c>
      <c r="C40">
        <v>4.82E-2</v>
      </c>
      <c r="D40">
        <v>4.7E-2</v>
      </c>
      <c r="E40">
        <v>4.7E-2</v>
      </c>
      <c r="F40">
        <v>4.7300000000000002E-2</v>
      </c>
      <c r="G40">
        <v>4.8800000000000003E-2</v>
      </c>
      <c r="H40">
        <v>4.7100000000000003E-2</v>
      </c>
      <c r="I40">
        <v>4.7600000000000003E-2</v>
      </c>
      <c r="J40">
        <v>4.7600000000000003E-2</v>
      </c>
      <c r="K40">
        <v>4.7500000000000001E-2</v>
      </c>
      <c r="L40">
        <v>4.7199999999999999E-2</v>
      </c>
      <c r="M40">
        <v>4.8300000000000003E-2</v>
      </c>
      <c r="P40" t="s">
        <v>16</v>
      </c>
      <c r="Q40">
        <v>1.0886053359507451E-2</v>
      </c>
      <c r="R40">
        <v>1.125</v>
      </c>
      <c r="S40">
        <v>4.0890297983009054E-4</v>
      </c>
      <c r="T40">
        <v>8.8752837226211925E-2</v>
      </c>
    </row>
    <row r="41" spans="1:26" x14ac:dyDescent="0.2">
      <c r="A41" t="s">
        <v>6</v>
      </c>
      <c r="B41">
        <v>4.7800000000000002E-2</v>
      </c>
      <c r="C41">
        <v>4.7500000000000001E-2</v>
      </c>
      <c r="D41">
        <v>4.65E-2</v>
      </c>
      <c r="E41">
        <v>4.6899999999999997E-2</v>
      </c>
      <c r="F41">
        <v>4.7E-2</v>
      </c>
      <c r="G41">
        <v>4.7E-2</v>
      </c>
      <c r="H41">
        <v>4.9200000000000001E-2</v>
      </c>
      <c r="I41">
        <v>4.7E-2</v>
      </c>
      <c r="J41">
        <v>4.7199999999999999E-2</v>
      </c>
      <c r="K41">
        <v>4.7199999999999999E-2</v>
      </c>
      <c r="L41">
        <v>4.7399999999999998E-2</v>
      </c>
      <c r="M41">
        <v>5.16E-2</v>
      </c>
      <c r="P41" t="s">
        <v>17</v>
      </c>
      <c r="Q41">
        <v>8.4613068352905763E-3</v>
      </c>
      <c r="R41">
        <v>0.68885929871282736</v>
      </c>
      <c r="S41">
        <v>1.2029499762383755E-3</v>
      </c>
      <c r="T41">
        <v>2.8068196633399621E-2</v>
      </c>
    </row>
    <row r="42" spans="1:26" x14ac:dyDescent="0.2">
      <c r="A42" t="s">
        <v>7</v>
      </c>
      <c r="B42">
        <v>4.8000000000000001E-2</v>
      </c>
      <c r="C42">
        <v>5.4300000000000001E-2</v>
      </c>
      <c r="D42">
        <v>4.8099999999999997E-2</v>
      </c>
      <c r="E42">
        <v>4.7899999999999998E-2</v>
      </c>
      <c r="F42">
        <v>4.7800000000000002E-2</v>
      </c>
      <c r="G42">
        <v>4.8000000000000001E-2</v>
      </c>
      <c r="H42">
        <v>4.8500000000000001E-2</v>
      </c>
      <c r="I42">
        <v>4.7800000000000002E-2</v>
      </c>
      <c r="J42">
        <v>4.7800000000000002E-2</v>
      </c>
      <c r="K42">
        <v>4.8000000000000001E-2</v>
      </c>
      <c r="L42">
        <v>4.7600000000000003E-2</v>
      </c>
      <c r="M42">
        <v>4.8099999999999997E-2</v>
      </c>
      <c r="P42" t="s">
        <v>18</v>
      </c>
      <c r="Q42">
        <v>2.5586417014227817E-2</v>
      </c>
      <c r="R42">
        <v>0.73613053613053625</v>
      </c>
      <c r="S42">
        <v>3.2536295575335376E-3</v>
      </c>
      <c r="T42">
        <v>2.5801574083024217E-2</v>
      </c>
    </row>
  </sheetData>
  <phoneticPr fontId="2" type="noConversion"/>
  <pageMargins left="0.7" right="0.7" top="0.75" bottom="0.75" header="0.3" footer="0.3"/>
  <pageSetup orientation="portrait" horizontalDpi="0" verticalDpi="0" copies="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PRL Michigan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PlateReader1</dc:creator>
  <cp:lastModifiedBy>Microsoft Office User</cp:lastModifiedBy>
  <cp:lastPrinted>2017-01-27T20:39:26Z</cp:lastPrinted>
  <dcterms:created xsi:type="dcterms:W3CDTF">2017-01-27T19:39:28Z</dcterms:created>
  <dcterms:modified xsi:type="dcterms:W3CDTF">2017-01-27T20:39:37Z</dcterms:modified>
</cp:coreProperties>
</file>