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-30840" yWindow="-880" windowWidth="25600" windowHeight="15020" tabRatio="500"/>
  </bookViews>
  <sheets>
    <sheet name="Sheet1" sheetId="1" r:id="rId1"/>
  </sheets>
  <definedNames>
    <definedName name="_xlnm._FilterDatabase" localSheetId="0" hidden="1">Sheet1!$A$1:$O$161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3" i="1" l="1"/>
  <c r="K17" i="1"/>
  <c r="K151" i="1"/>
  <c r="O161" i="1"/>
  <c r="J161" i="1"/>
  <c r="L161" i="1"/>
  <c r="J141" i="1"/>
  <c r="L141" i="1"/>
  <c r="N161" i="1"/>
  <c r="K161" i="1"/>
  <c r="K141" i="1"/>
  <c r="M161" i="1"/>
  <c r="O141" i="1"/>
  <c r="N141" i="1"/>
  <c r="M141" i="1"/>
  <c r="O121" i="1"/>
  <c r="J121" i="1"/>
  <c r="L121" i="1"/>
  <c r="J101" i="1"/>
  <c r="L101" i="1"/>
  <c r="N121" i="1"/>
  <c r="K121" i="1"/>
  <c r="K101" i="1"/>
  <c r="M121" i="1"/>
  <c r="O101" i="1"/>
  <c r="N101" i="1"/>
  <c r="M101" i="1"/>
  <c r="O160" i="1"/>
  <c r="J160" i="1"/>
  <c r="L160" i="1"/>
  <c r="J140" i="1"/>
  <c r="L140" i="1"/>
  <c r="N160" i="1"/>
  <c r="K160" i="1"/>
  <c r="K140" i="1"/>
  <c r="M160" i="1"/>
  <c r="O140" i="1"/>
  <c r="N140" i="1"/>
  <c r="M140" i="1"/>
  <c r="O120" i="1"/>
  <c r="J120" i="1"/>
  <c r="L120" i="1"/>
  <c r="J100" i="1"/>
  <c r="L100" i="1"/>
  <c r="N120" i="1"/>
  <c r="K120" i="1"/>
  <c r="K100" i="1"/>
  <c r="M120" i="1"/>
  <c r="O100" i="1"/>
  <c r="N100" i="1"/>
  <c r="M100" i="1"/>
  <c r="O159" i="1"/>
  <c r="J159" i="1"/>
  <c r="L159" i="1"/>
  <c r="J139" i="1"/>
  <c r="L139" i="1"/>
  <c r="N159" i="1"/>
  <c r="K159" i="1"/>
  <c r="K139" i="1"/>
  <c r="M159" i="1"/>
  <c r="O139" i="1"/>
  <c r="N139" i="1"/>
  <c r="M139" i="1"/>
  <c r="O119" i="1"/>
  <c r="J119" i="1"/>
  <c r="L119" i="1"/>
  <c r="J99" i="1"/>
  <c r="L99" i="1"/>
  <c r="N119" i="1"/>
  <c r="K119" i="1"/>
  <c r="K99" i="1"/>
  <c r="M119" i="1"/>
  <c r="O99" i="1"/>
  <c r="N99" i="1"/>
  <c r="M99" i="1"/>
  <c r="O158" i="1"/>
  <c r="J158" i="1"/>
  <c r="L158" i="1"/>
  <c r="J138" i="1"/>
  <c r="L138" i="1"/>
  <c r="N158" i="1"/>
  <c r="K158" i="1"/>
  <c r="K138" i="1"/>
  <c r="M158" i="1"/>
  <c r="O138" i="1"/>
  <c r="N138" i="1"/>
  <c r="M138" i="1"/>
  <c r="O118" i="1"/>
  <c r="J118" i="1"/>
  <c r="L118" i="1"/>
  <c r="J98" i="1"/>
  <c r="L98" i="1"/>
  <c r="N118" i="1"/>
  <c r="K118" i="1"/>
  <c r="K98" i="1"/>
  <c r="M118" i="1"/>
  <c r="O98" i="1"/>
  <c r="N98" i="1"/>
  <c r="M98" i="1"/>
  <c r="O157" i="1"/>
  <c r="J157" i="1"/>
  <c r="L157" i="1"/>
  <c r="J137" i="1"/>
  <c r="L137" i="1"/>
  <c r="N157" i="1"/>
  <c r="K157" i="1"/>
  <c r="K137" i="1"/>
  <c r="M157" i="1"/>
  <c r="O137" i="1"/>
  <c r="N137" i="1"/>
  <c r="M137" i="1"/>
  <c r="O117" i="1"/>
  <c r="J117" i="1"/>
  <c r="L117" i="1"/>
  <c r="J97" i="1"/>
  <c r="L97" i="1"/>
  <c r="N117" i="1"/>
  <c r="K117" i="1"/>
  <c r="K97" i="1"/>
  <c r="M117" i="1"/>
  <c r="O97" i="1"/>
  <c r="N97" i="1"/>
  <c r="M97" i="1"/>
  <c r="O156" i="1"/>
  <c r="J156" i="1"/>
  <c r="L156" i="1"/>
  <c r="J136" i="1"/>
  <c r="L136" i="1"/>
  <c r="N156" i="1"/>
  <c r="K156" i="1"/>
  <c r="K136" i="1"/>
  <c r="M156" i="1"/>
  <c r="O136" i="1"/>
  <c r="N136" i="1"/>
  <c r="M136" i="1"/>
  <c r="O116" i="1"/>
  <c r="J116" i="1"/>
  <c r="L116" i="1"/>
  <c r="J96" i="1"/>
  <c r="L96" i="1"/>
  <c r="N116" i="1"/>
  <c r="K116" i="1"/>
  <c r="K96" i="1"/>
  <c r="M116" i="1"/>
  <c r="O96" i="1"/>
  <c r="N96" i="1"/>
  <c r="M96" i="1"/>
  <c r="O155" i="1"/>
  <c r="J155" i="1"/>
  <c r="L155" i="1"/>
  <c r="J135" i="1"/>
  <c r="L135" i="1"/>
  <c r="N155" i="1"/>
  <c r="K155" i="1"/>
  <c r="K135" i="1"/>
  <c r="M155" i="1"/>
  <c r="O135" i="1"/>
  <c r="N135" i="1"/>
  <c r="M135" i="1"/>
  <c r="O115" i="1"/>
  <c r="J115" i="1"/>
  <c r="L115" i="1"/>
  <c r="J95" i="1"/>
  <c r="L95" i="1"/>
  <c r="N115" i="1"/>
  <c r="K115" i="1"/>
  <c r="K95" i="1"/>
  <c r="M115" i="1"/>
  <c r="O95" i="1"/>
  <c r="N95" i="1"/>
  <c r="M95" i="1"/>
  <c r="O154" i="1"/>
  <c r="J154" i="1"/>
  <c r="L154" i="1"/>
  <c r="J134" i="1"/>
  <c r="L134" i="1"/>
  <c r="N154" i="1"/>
  <c r="K154" i="1"/>
  <c r="K134" i="1"/>
  <c r="M154" i="1"/>
  <c r="O134" i="1"/>
  <c r="N134" i="1"/>
  <c r="M134" i="1"/>
  <c r="O114" i="1"/>
  <c r="J114" i="1"/>
  <c r="L114" i="1"/>
  <c r="J94" i="1"/>
  <c r="L94" i="1"/>
  <c r="N114" i="1"/>
  <c r="K114" i="1"/>
  <c r="K94" i="1"/>
  <c r="M114" i="1"/>
  <c r="O94" i="1"/>
  <c r="N94" i="1"/>
  <c r="M94" i="1"/>
  <c r="O153" i="1"/>
  <c r="J153" i="1"/>
  <c r="L153" i="1"/>
  <c r="J133" i="1"/>
  <c r="L133" i="1"/>
  <c r="N153" i="1"/>
  <c r="K153" i="1"/>
  <c r="K133" i="1"/>
  <c r="M153" i="1"/>
  <c r="O133" i="1"/>
  <c r="N133" i="1"/>
  <c r="M133" i="1"/>
  <c r="O113" i="1"/>
  <c r="J113" i="1"/>
  <c r="L113" i="1"/>
  <c r="J93" i="1"/>
  <c r="L93" i="1"/>
  <c r="N113" i="1"/>
  <c r="K113" i="1"/>
  <c r="K93" i="1"/>
  <c r="M113" i="1"/>
  <c r="O93" i="1"/>
  <c r="N93" i="1"/>
  <c r="M93" i="1"/>
  <c r="O152" i="1"/>
  <c r="J152" i="1"/>
  <c r="L152" i="1"/>
  <c r="J132" i="1"/>
  <c r="L132" i="1"/>
  <c r="N152" i="1"/>
  <c r="K152" i="1"/>
  <c r="K132" i="1"/>
  <c r="M152" i="1"/>
  <c r="O132" i="1"/>
  <c r="N132" i="1"/>
  <c r="M132" i="1"/>
  <c r="O112" i="1"/>
  <c r="J112" i="1"/>
  <c r="L112" i="1"/>
  <c r="J92" i="1"/>
  <c r="L92" i="1"/>
  <c r="N112" i="1"/>
  <c r="K112" i="1"/>
  <c r="K92" i="1"/>
  <c r="M112" i="1"/>
  <c r="O92" i="1"/>
  <c r="N92" i="1"/>
  <c r="M92" i="1"/>
  <c r="O151" i="1"/>
  <c r="J151" i="1"/>
  <c r="L151" i="1"/>
  <c r="J131" i="1"/>
  <c r="L131" i="1"/>
  <c r="N151" i="1"/>
  <c r="K131" i="1"/>
  <c r="M151" i="1"/>
  <c r="O131" i="1"/>
  <c r="N131" i="1"/>
  <c r="M131" i="1"/>
  <c r="O111" i="1"/>
  <c r="J111" i="1"/>
  <c r="L111" i="1"/>
  <c r="J91" i="1"/>
  <c r="L91" i="1"/>
  <c r="N111" i="1"/>
  <c r="K111" i="1"/>
  <c r="K91" i="1"/>
  <c r="M111" i="1"/>
  <c r="O91" i="1"/>
  <c r="N91" i="1"/>
  <c r="M91" i="1"/>
  <c r="O150" i="1"/>
  <c r="J150" i="1"/>
  <c r="L150" i="1"/>
  <c r="J130" i="1"/>
  <c r="L130" i="1"/>
  <c r="N150" i="1"/>
  <c r="K150" i="1"/>
  <c r="K130" i="1"/>
  <c r="M150" i="1"/>
  <c r="O130" i="1"/>
  <c r="N130" i="1"/>
  <c r="M130" i="1"/>
  <c r="O110" i="1"/>
  <c r="J110" i="1"/>
  <c r="L110" i="1"/>
  <c r="J90" i="1"/>
  <c r="L90" i="1"/>
  <c r="N110" i="1"/>
  <c r="K110" i="1"/>
  <c r="K90" i="1"/>
  <c r="M110" i="1"/>
  <c r="O90" i="1"/>
  <c r="N90" i="1"/>
  <c r="M90" i="1"/>
  <c r="O149" i="1"/>
  <c r="J149" i="1"/>
  <c r="L149" i="1"/>
  <c r="J129" i="1"/>
  <c r="L129" i="1"/>
  <c r="N149" i="1"/>
  <c r="K149" i="1"/>
  <c r="K129" i="1"/>
  <c r="M149" i="1"/>
  <c r="O129" i="1"/>
  <c r="N129" i="1"/>
  <c r="M129" i="1"/>
  <c r="O109" i="1"/>
  <c r="J109" i="1"/>
  <c r="L109" i="1"/>
  <c r="J89" i="1"/>
  <c r="L89" i="1"/>
  <c r="N109" i="1"/>
  <c r="K109" i="1"/>
  <c r="K89" i="1"/>
  <c r="M109" i="1"/>
  <c r="O89" i="1"/>
  <c r="N89" i="1"/>
  <c r="M89" i="1"/>
  <c r="O148" i="1"/>
  <c r="J148" i="1"/>
  <c r="L148" i="1"/>
  <c r="J128" i="1"/>
  <c r="L128" i="1"/>
  <c r="N148" i="1"/>
  <c r="K148" i="1"/>
  <c r="K128" i="1"/>
  <c r="M148" i="1"/>
  <c r="O128" i="1"/>
  <c r="N128" i="1"/>
  <c r="M128" i="1"/>
  <c r="O108" i="1"/>
  <c r="J108" i="1"/>
  <c r="L108" i="1"/>
  <c r="J88" i="1"/>
  <c r="L88" i="1"/>
  <c r="N108" i="1"/>
  <c r="K108" i="1"/>
  <c r="K88" i="1"/>
  <c r="M108" i="1"/>
  <c r="O88" i="1"/>
  <c r="N88" i="1"/>
  <c r="M88" i="1"/>
  <c r="O147" i="1"/>
  <c r="J147" i="1"/>
  <c r="L147" i="1"/>
  <c r="J127" i="1"/>
  <c r="L127" i="1"/>
  <c r="N147" i="1"/>
  <c r="K147" i="1"/>
  <c r="K127" i="1"/>
  <c r="M147" i="1"/>
  <c r="O127" i="1"/>
  <c r="N127" i="1"/>
  <c r="M127" i="1"/>
  <c r="O107" i="1"/>
  <c r="J107" i="1"/>
  <c r="L107" i="1"/>
  <c r="J87" i="1"/>
  <c r="L87" i="1"/>
  <c r="N107" i="1"/>
  <c r="K107" i="1"/>
  <c r="K87" i="1"/>
  <c r="M107" i="1"/>
  <c r="O87" i="1"/>
  <c r="N87" i="1"/>
  <c r="M87" i="1"/>
  <c r="O146" i="1"/>
  <c r="J146" i="1"/>
  <c r="L146" i="1"/>
  <c r="J126" i="1"/>
  <c r="L126" i="1"/>
  <c r="N146" i="1"/>
  <c r="K146" i="1"/>
  <c r="K126" i="1"/>
  <c r="M146" i="1"/>
  <c r="O126" i="1"/>
  <c r="N126" i="1"/>
  <c r="M126" i="1"/>
  <c r="O106" i="1"/>
  <c r="J106" i="1"/>
  <c r="L106" i="1"/>
  <c r="J86" i="1"/>
  <c r="L86" i="1"/>
  <c r="N106" i="1"/>
  <c r="K106" i="1"/>
  <c r="K86" i="1"/>
  <c r="M106" i="1"/>
  <c r="O86" i="1"/>
  <c r="N86" i="1"/>
  <c r="M86" i="1"/>
  <c r="O145" i="1"/>
  <c r="J145" i="1"/>
  <c r="L145" i="1"/>
  <c r="J125" i="1"/>
  <c r="L125" i="1"/>
  <c r="N145" i="1"/>
  <c r="K145" i="1"/>
  <c r="K125" i="1"/>
  <c r="M145" i="1"/>
  <c r="O125" i="1"/>
  <c r="N125" i="1"/>
  <c r="M125" i="1"/>
  <c r="O105" i="1"/>
  <c r="J105" i="1"/>
  <c r="L105" i="1"/>
  <c r="J85" i="1"/>
  <c r="L85" i="1"/>
  <c r="N105" i="1"/>
  <c r="K105" i="1"/>
  <c r="K85" i="1"/>
  <c r="M105" i="1"/>
  <c r="O85" i="1"/>
  <c r="N85" i="1"/>
  <c r="M85" i="1"/>
  <c r="O144" i="1"/>
  <c r="J144" i="1"/>
  <c r="L144" i="1"/>
  <c r="J124" i="1"/>
  <c r="L124" i="1"/>
  <c r="N144" i="1"/>
  <c r="K144" i="1"/>
  <c r="K124" i="1"/>
  <c r="M144" i="1"/>
  <c r="O124" i="1"/>
  <c r="N124" i="1"/>
  <c r="M124" i="1"/>
  <c r="O104" i="1"/>
  <c r="J104" i="1"/>
  <c r="L104" i="1"/>
  <c r="J84" i="1"/>
  <c r="L84" i="1"/>
  <c r="N104" i="1"/>
  <c r="K104" i="1"/>
  <c r="K84" i="1"/>
  <c r="M104" i="1"/>
  <c r="O84" i="1"/>
  <c r="N84" i="1"/>
  <c r="M84" i="1"/>
  <c r="O143" i="1"/>
  <c r="J143" i="1"/>
  <c r="L143" i="1"/>
  <c r="J123" i="1"/>
  <c r="L123" i="1"/>
  <c r="N143" i="1"/>
  <c r="K143" i="1"/>
  <c r="K123" i="1"/>
  <c r="M143" i="1"/>
  <c r="O123" i="1"/>
  <c r="N123" i="1"/>
  <c r="M123" i="1"/>
  <c r="O103" i="1"/>
  <c r="J103" i="1"/>
  <c r="L103" i="1"/>
  <c r="J83" i="1"/>
  <c r="L83" i="1"/>
  <c r="N103" i="1"/>
  <c r="K103" i="1"/>
  <c r="K83" i="1"/>
  <c r="M103" i="1"/>
  <c r="O83" i="1"/>
  <c r="N83" i="1"/>
  <c r="M83" i="1"/>
  <c r="O142" i="1"/>
  <c r="J142" i="1"/>
  <c r="L142" i="1"/>
  <c r="J122" i="1"/>
  <c r="L122" i="1"/>
  <c r="N142" i="1"/>
  <c r="K142" i="1"/>
  <c r="K122" i="1"/>
  <c r="M142" i="1"/>
  <c r="O122" i="1"/>
  <c r="N122" i="1"/>
  <c r="M122" i="1"/>
  <c r="O102" i="1"/>
  <c r="J102" i="1"/>
  <c r="L102" i="1"/>
  <c r="J82" i="1"/>
  <c r="L82" i="1"/>
  <c r="N102" i="1"/>
  <c r="K102" i="1"/>
  <c r="K82" i="1"/>
  <c r="M102" i="1"/>
  <c r="M82" i="1"/>
  <c r="O82" i="1"/>
  <c r="N82" i="1"/>
  <c r="O81" i="1"/>
  <c r="J81" i="1"/>
  <c r="L81" i="1"/>
  <c r="J61" i="1"/>
  <c r="L61" i="1"/>
  <c r="N81" i="1"/>
  <c r="K81" i="1"/>
  <c r="K61" i="1"/>
  <c r="M81" i="1"/>
  <c r="O61" i="1"/>
  <c r="N61" i="1"/>
  <c r="M61" i="1"/>
  <c r="O41" i="1"/>
  <c r="J41" i="1"/>
  <c r="L41" i="1"/>
  <c r="J21" i="1"/>
  <c r="L21" i="1"/>
  <c r="N41" i="1"/>
  <c r="K41" i="1"/>
  <c r="K21" i="1"/>
  <c r="M41" i="1"/>
  <c r="O21" i="1"/>
  <c r="N21" i="1"/>
  <c r="M21" i="1"/>
  <c r="O80" i="1"/>
  <c r="J80" i="1"/>
  <c r="L80" i="1"/>
  <c r="J60" i="1"/>
  <c r="L60" i="1"/>
  <c r="N80" i="1"/>
  <c r="K80" i="1"/>
  <c r="K60" i="1"/>
  <c r="M80" i="1"/>
  <c r="O60" i="1"/>
  <c r="N60" i="1"/>
  <c r="M60" i="1"/>
  <c r="O40" i="1"/>
  <c r="J40" i="1"/>
  <c r="L40" i="1"/>
  <c r="J20" i="1"/>
  <c r="L20" i="1"/>
  <c r="N40" i="1"/>
  <c r="K40" i="1"/>
  <c r="K20" i="1"/>
  <c r="M40" i="1"/>
  <c r="O20" i="1"/>
  <c r="N20" i="1"/>
  <c r="M20" i="1"/>
  <c r="O79" i="1"/>
  <c r="J79" i="1"/>
  <c r="L79" i="1"/>
  <c r="J59" i="1"/>
  <c r="L59" i="1"/>
  <c r="N79" i="1"/>
  <c r="K79" i="1"/>
  <c r="K59" i="1"/>
  <c r="M79" i="1"/>
  <c r="O59" i="1"/>
  <c r="N59" i="1"/>
  <c r="M59" i="1"/>
  <c r="O39" i="1"/>
  <c r="J39" i="1"/>
  <c r="L39" i="1"/>
  <c r="J19" i="1"/>
  <c r="L19" i="1"/>
  <c r="N39" i="1"/>
  <c r="K39" i="1"/>
  <c r="K19" i="1"/>
  <c r="M39" i="1"/>
  <c r="O19" i="1"/>
  <c r="N19" i="1"/>
  <c r="M19" i="1"/>
  <c r="O78" i="1"/>
  <c r="J78" i="1"/>
  <c r="L78" i="1"/>
  <c r="J58" i="1"/>
  <c r="L58" i="1"/>
  <c r="N78" i="1"/>
  <c r="K78" i="1"/>
  <c r="K58" i="1"/>
  <c r="M78" i="1"/>
  <c r="O58" i="1"/>
  <c r="N58" i="1"/>
  <c r="M58" i="1"/>
  <c r="O38" i="1"/>
  <c r="J38" i="1"/>
  <c r="L38" i="1"/>
  <c r="J18" i="1"/>
  <c r="L18" i="1"/>
  <c r="N38" i="1"/>
  <c r="K38" i="1"/>
  <c r="K18" i="1"/>
  <c r="M38" i="1"/>
  <c r="O18" i="1"/>
  <c r="N18" i="1"/>
  <c r="M18" i="1"/>
  <c r="O77" i="1"/>
  <c r="J77" i="1"/>
  <c r="L77" i="1"/>
  <c r="J57" i="1"/>
  <c r="L57" i="1"/>
  <c r="N77" i="1"/>
  <c r="K77" i="1"/>
  <c r="K57" i="1"/>
  <c r="M77" i="1"/>
  <c r="O57" i="1"/>
  <c r="N57" i="1"/>
  <c r="M57" i="1"/>
  <c r="O37" i="1"/>
  <c r="J37" i="1"/>
  <c r="L37" i="1"/>
  <c r="J17" i="1"/>
  <c r="L17" i="1"/>
  <c r="N37" i="1"/>
  <c r="K37" i="1"/>
  <c r="M37" i="1"/>
  <c r="O17" i="1"/>
  <c r="N17" i="1"/>
  <c r="M17" i="1"/>
  <c r="O76" i="1"/>
  <c r="J76" i="1"/>
  <c r="L76" i="1"/>
  <c r="J56" i="1"/>
  <c r="L56" i="1"/>
  <c r="N76" i="1"/>
  <c r="K76" i="1"/>
  <c r="K56" i="1"/>
  <c r="M76" i="1"/>
  <c r="O56" i="1"/>
  <c r="N56" i="1"/>
  <c r="M56" i="1"/>
  <c r="O36" i="1"/>
  <c r="J36" i="1"/>
  <c r="L36" i="1"/>
  <c r="J16" i="1"/>
  <c r="L16" i="1"/>
  <c r="N36" i="1"/>
  <c r="K36" i="1"/>
  <c r="K16" i="1"/>
  <c r="M36" i="1"/>
  <c r="O16" i="1"/>
  <c r="N16" i="1"/>
  <c r="M16" i="1"/>
  <c r="O75" i="1"/>
  <c r="J75" i="1"/>
  <c r="L75" i="1"/>
  <c r="J55" i="1"/>
  <c r="L55" i="1"/>
  <c r="N75" i="1"/>
  <c r="K75" i="1"/>
  <c r="K55" i="1"/>
  <c r="M75" i="1"/>
  <c r="O55" i="1"/>
  <c r="N55" i="1"/>
  <c r="M55" i="1"/>
  <c r="O35" i="1"/>
  <c r="J35" i="1"/>
  <c r="L35" i="1"/>
  <c r="J15" i="1"/>
  <c r="L15" i="1"/>
  <c r="N35" i="1"/>
  <c r="K35" i="1"/>
  <c r="K15" i="1"/>
  <c r="M35" i="1"/>
  <c r="O15" i="1"/>
  <c r="N15" i="1"/>
  <c r="M15" i="1"/>
  <c r="O74" i="1"/>
  <c r="J74" i="1"/>
  <c r="L74" i="1"/>
  <c r="J54" i="1"/>
  <c r="L54" i="1"/>
  <c r="N74" i="1"/>
  <c r="K74" i="1"/>
  <c r="K54" i="1"/>
  <c r="M74" i="1"/>
  <c r="O54" i="1"/>
  <c r="N54" i="1"/>
  <c r="M54" i="1"/>
  <c r="O34" i="1"/>
  <c r="J34" i="1"/>
  <c r="L34" i="1"/>
  <c r="J14" i="1"/>
  <c r="L14" i="1"/>
  <c r="N34" i="1"/>
  <c r="K34" i="1"/>
  <c r="K14" i="1"/>
  <c r="M34" i="1"/>
  <c r="O14" i="1"/>
  <c r="N14" i="1"/>
  <c r="M14" i="1"/>
  <c r="O73" i="1"/>
  <c r="J73" i="1"/>
  <c r="L73" i="1"/>
  <c r="J53" i="1"/>
  <c r="L53" i="1"/>
  <c r="N73" i="1"/>
  <c r="K73" i="1"/>
  <c r="K53" i="1"/>
  <c r="M73" i="1"/>
  <c r="O53" i="1"/>
  <c r="N53" i="1"/>
  <c r="M53" i="1"/>
  <c r="O33" i="1"/>
  <c r="J33" i="1"/>
  <c r="L33" i="1"/>
  <c r="J13" i="1"/>
  <c r="L13" i="1"/>
  <c r="N33" i="1"/>
  <c r="K33" i="1"/>
  <c r="K13" i="1"/>
  <c r="M33" i="1"/>
  <c r="O13" i="1"/>
  <c r="N13" i="1"/>
  <c r="M13" i="1"/>
  <c r="O72" i="1"/>
  <c r="J72" i="1"/>
  <c r="L72" i="1"/>
  <c r="J52" i="1"/>
  <c r="L52" i="1"/>
  <c r="N72" i="1"/>
  <c r="K72" i="1"/>
  <c r="K52" i="1"/>
  <c r="M72" i="1"/>
  <c r="O52" i="1"/>
  <c r="N52" i="1"/>
  <c r="M52" i="1"/>
  <c r="O32" i="1"/>
  <c r="J32" i="1"/>
  <c r="L32" i="1"/>
  <c r="J12" i="1"/>
  <c r="L12" i="1"/>
  <c r="N32" i="1"/>
  <c r="K32" i="1"/>
  <c r="K12" i="1"/>
  <c r="M32" i="1"/>
  <c r="O12" i="1"/>
  <c r="N12" i="1"/>
  <c r="M12" i="1"/>
  <c r="O71" i="1"/>
  <c r="J71" i="1"/>
  <c r="L71" i="1"/>
  <c r="J51" i="1"/>
  <c r="L51" i="1"/>
  <c r="N71" i="1"/>
  <c r="K71" i="1"/>
  <c r="K51" i="1"/>
  <c r="M71" i="1"/>
  <c r="O51" i="1"/>
  <c r="N51" i="1"/>
  <c r="M51" i="1"/>
  <c r="O31" i="1"/>
  <c r="J31" i="1"/>
  <c r="L31" i="1"/>
  <c r="J11" i="1"/>
  <c r="L11" i="1"/>
  <c r="N31" i="1"/>
  <c r="K31" i="1"/>
  <c r="K11" i="1"/>
  <c r="M31" i="1"/>
  <c r="O11" i="1"/>
  <c r="N11" i="1"/>
  <c r="M11" i="1"/>
  <c r="O70" i="1"/>
  <c r="J70" i="1"/>
  <c r="L70" i="1"/>
  <c r="J50" i="1"/>
  <c r="L50" i="1"/>
  <c r="N70" i="1"/>
  <c r="K70" i="1"/>
  <c r="K50" i="1"/>
  <c r="M70" i="1"/>
  <c r="O50" i="1"/>
  <c r="N50" i="1"/>
  <c r="M50" i="1"/>
  <c r="O10" i="1"/>
  <c r="J10" i="1"/>
  <c r="L10" i="1"/>
  <c r="N10" i="1"/>
  <c r="K10" i="1"/>
  <c r="M10" i="1"/>
  <c r="O69" i="1"/>
  <c r="J69" i="1"/>
  <c r="L69" i="1"/>
  <c r="J49" i="1"/>
  <c r="L49" i="1"/>
  <c r="N69" i="1"/>
  <c r="K69" i="1"/>
  <c r="K49" i="1"/>
  <c r="M69" i="1"/>
  <c r="O49" i="1"/>
  <c r="N49" i="1"/>
  <c r="M49" i="1"/>
  <c r="O29" i="1"/>
  <c r="J29" i="1"/>
  <c r="L29" i="1"/>
  <c r="J9" i="1"/>
  <c r="L9" i="1"/>
  <c r="N29" i="1"/>
  <c r="K29" i="1"/>
  <c r="K9" i="1"/>
  <c r="M29" i="1"/>
  <c r="O9" i="1"/>
  <c r="N9" i="1"/>
  <c r="M9" i="1"/>
  <c r="O68" i="1"/>
  <c r="J68" i="1"/>
  <c r="L68" i="1"/>
  <c r="J48" i="1"/>
  <c r="L48" i="1"/>
  <c r="N68" i="1"/>
  <c r="K68" i="1"/>
  <c r="K48" i="1"/>
  <c r="M68" i="1"/>
  <c r="O48" i="1"/>
  <c r="N48" i="1"/>
  <c r="M48" i="1"/>
  <c r="O28" i="1"/>
  <c r="J28" i="1"/>
  <c r="L28" i="1"/>
  <c r="J8" i="1"/>
  <c r="L8" i="1"/>
  <c r="N28" i="1"/>
  <c r="K28" i="1"/>
  <c r="K8" i="1"/>
  <c r="M28" i="1"/>
  <c r="O8" i="1"/>
  <c r="N8" i="1"/>
  <c r="M8" i="1"/>
  <c r="O67" i="1"/>
  <c r="J67" i="1"/>
  <c r="L67" i="1"/>
  <c r="J47" i="1"/>
  <c r="L47" i="1"/>
  <c r="N67" i="1"/>
  <c r="K67" i="1"/>
  <c r="K47" i="1"/>
  <c r="M67" i="1"/>
  <c r="O47" i="1"/>
  <c r="N47" i="1"/>
  <c r="M47" i="1"/>
  <c r="O27" i="1"/>
  <c r="J27" i="1"/>
  <c r="L27" i="1"/>
  <c r="J7" i="1"/>
  <c r="L7" i="1"/>
  <c r="N27" i="1"/>
  <c r="K27" i="1"/>
  <c r="K7" i="1"/>
  <c r="M27" i="1"/>
  <c r="O7" i="1"/>
  <c r="N7" i="1"/>
  <c r="M7" i="1"/>
  <c r="O66" i="1"/>
  <c r="J66" i="1"/>
  <c r="L66" i="1"/>
  <c r="J46" i="1"/>
  <c r="L46" i="1"/>
  <c r="N66" i="1"/>
  <c r="K66" i="1"/>
  <c r="K46" i="1"/>
  <c r="M66" i="1"/>
  <c r="O46" i="1"/>
  <c r="N46" i="1"/>
  <c r="M46" i="1"/>
  <c r="O26" i="1"/>
  <c r="J26" i="1"/>
  <c r="L26" i="1"/>
  <c r="J6" i="1"/>
  <c r="L6" i="1"/>
  <c r="N26" i="1"/>
  <c r="K26" i="1"/>
  <c r="K6" i="1"/>
  <c r="M26" i="1"/>
  <c r="O6" i="1"/>
  <c r="N6" i="1"/>
  <c r="M6" i="1"/>
  <c r="O65" i="1"/>
  <c r="J65" i="1"/>
  <c r="L65" i="1"/>
  <c r="J45" i="1"/>
  <c r="L45" i="1"/>
  <c r="N65" i="1"/>
  <c r="K65" i="1"/>
  <c r="K45" i="1"/>
  <c r="M65" i="1"/>
  <c r="O45" i="1"/>
  <c r="N45" i="1"/>
  <c r="M45" i="1"/>
  <c r="O25" i="1"/>
  <c r="J25" i="1"/>
  <c r="L25" i="1"/>
  <c r="J5" i="1"/>
  <c r="L5" i="1"/>
  <c r="N25" i="1"/>
  <c r="K25" i="1"/>
  <c r="K5" i="1"/>
  <c r="M25" i="1"/>
  <c r="O5" i="1"/>
  <c r="N5" i="1"/>
  <c r="M5" i="1"/>
  <c r="O64" i="1"/>
  <c r="J64" i="1"/>
  <c r="L64" i="1"/>
  <c r="J44" i="1"/>
  <c r="L44" i="1"/>
  <c r="N64" i="1"/>
  <c r="K64" i="1"/>
  <c r="K44" i="1"/>
  <c r="M64" i="1"/>
  <c r="O44" i="1"/>
  <c r="N44" i="1"/>
  <c r="M44" i="1"/>
  <c r="O24" i="1"/>
  <c r="J24" i="1"/>
  <c r="L24" i="1"/>
  <c r="J4" i="1"/>
  <c r="L4" i="1"/>
  <c r="N24" i="1"/>
  <c r="K24" i="1"/>
  <c r="K4" i="1"/>
  <c r="M24" i="1"/>
  <c r="O4" i="1"/>
  <c r="N4" i="1"/>
  <c r="M4" i="1"/>
  <c r="K3" i="1"/>
  <c r="K23" i="1"/>
  <c r="M3" i="1"/>
  <c r="O63" i="1"/>
  <c r="J63" i="1"/>
  <c r="L63" i="1"/>
  <c r="J43" i="1"/>
  <c r="L43" i="1"/>
  <c r="N63" i="1"/>
  <c r="K43" i="1"/>
  <c r="M63" i="1"/>
  <c r="O43" i="1"/>
  <c r="N43" i="1"/>
  <c r="M43" i="1"/>
  <c r="O23" i="1"/>
  <c r="J23" i="1"/>
  <c r="L23" i="1"/>
  <c r="J3" i="1"/>
  <c r="L3" i="1"/>
  <c r="N23" i="1"/>
  <c r="M23" i="1"/>
  <c r="O3" i="1"/>
  <c r="N3" i="1"/>
  <c r="O62" i="1"/>
  <c r="O42" i="1"/>
  <c r="O2" i="1"/>
  <c r="O22" i="1"/>
  <c r="J62" i="1"/>
  <c r="L62" i="1"/>
  <c r="J42" i="1"/>
  <c r="L42" i="1"/>
  <c r="N62" i="1"/>
  <c r="K62" i="1"/>
  <c r="K42" i="1"/>
  <c r="M62" i="1"/>
  <c r="N42" i="1"/>
  <c r="M42" i="1"/>
  <c r="J22" i="1"/>
  <c r="L22" i="1"/>
  <c r="J2" i="1"/>
  <c r="L2" i="1"/>
  <c r="N22" i="1"/>
  <c r="N2" i="1"/>
  <c r="K22" i="1"/>
  <c r="K2" i="1"/>
  <c r="M22" i="1"/>
  <c r="M2" i="1"/>
</calcChain>
</file>

<file path=xl/comments1.xml><?xml version="1.0" encoding="utf-8"?>
<comments xmlns="http://schemas.openxmlformats.org/spreadsheetml/2006/main">
  <authors>
    <author>Chandra  Jack</author>
  </authors>
  <commentList>
    <comment ref="I93" authorId="0">
      <text>
        <r>
          <rPr>
            <b/>
            <sz val="9"/>
            <color indexed="81"/>
            <rFont val="Calibri"/>
            <family val="2"/>
          </rPr>
          <t>Chandra  Jack:</t>
        </r>
        <r>
          <rPr>
            <sz val="9"/>
            <color indexed="81"/>
            <rFont val="Calibri"/>
            <family val="2"/>
          </rPr>
          <t xml:space="preserve">
0.039</t>
        </r>
      </text>
    </comment>
    <comment ref="I107" authorId="0">
      <text>
        <r>
          <rPr>
            <b/>
            <sz val="9"/>
            <color indexed="81"/>
            <rFont val="Calibri"/>
            <family val="2"/>
          </rPr>
          <t>Chandra  Jack:</t>
        </r>
        <r>
          <rPr>
            <sz val="9"/>
            <color indexed="81"/>
            <rFont val="Calibri"/>
            <family val="2"/>
          </rPr>
          <t xml:space="preserve">
0.0527</t>
        </r>
      </text>
    </comment>
    <comment ref="I151" authorId="0">
      <text>
        <r>
          <rPr>
            <b/>
            <sz val="9"/>
            <color indexed="81"/>
            <rFont val="Calibri"/>
            <family val="2"/>
          </rPr>
          <t>Chandra  Jack:</t>
        </r>
        <r>
          <rPr>
            <sz val="9"/>
            <color indexed="81"/>
            <rFont val="Calibri"/>
            <family val="2"/>
          </rPr>
          <t xml:space="preserve">
0.1547</t>
        </r>
      </text>
    </comment>
    <comment ref="I156" authorId="0">
      <text>
        <r>
          <rPr>
            <b/>
            <sz val="9"/>
            <color indexed="81"/>
            <rFont val="Calibri"/>
            <family val="2"/>
          </rPr>
          <t>Chandra  Jack:</t>
        </r>
        <r>
          <rPr>
            <sz val="9"/>
            <color indexed="81"/>
            <rFont val="Calibri"/>
            <family val="2"/>
          </rPr>
          <t xml:space="preserve">
0.1378</t>
        </r>
      </text>
    </comment>
  </commentList>
</comments>
</file>

<file path=xl/sharedStrings.xml><?xml version="1.0" encoding="utf-8"?>
<sst xmlns="http://schemas.openxmlformats.org/spreadsheetml/2006/main" count="841" uniqueCount="163">
  <si>
    <t>AssayID</t>
  </si>
  <si>
    <t>InsectSpp</t>
  </si>
  <si>
    <t>Site</t>
  </si>
  <si>
    <t>PlantID</t>
  </si>
  <si>
    <t>Genotype</t>
  </si>
  <si>
    <t>Range</t>
  </si>
  <si>
    <t>InitialWeight</t>
  </si>
  <si>
    <t>FinalWeight</t>
  </si>
  <si>
    <t>TotalWeight</t>
  </si>
  <si>
    <t>PropLeafEaten</t>
  </si>
  <si>
    <t>PropTotalEaten</t>
  </si>
  <si>
    <t>WL_own</t>
  </si>
  <si>
    <t>WL_total</t>
  </si>
  <si>
    <t>Ratio_Consumed</t>
  </si>
  <si>
    <t>Induced</t>
  </si>
  <si>
    <t>V001</t>
  </si>
  <si>
    <t>V002</t>
  </si>
  <si>
    <t>V003</t>
  </si>
  <si>
    <t>V005</t>
  </si>
  <si>
    <t>V006</t>
  </si>
  <si>
    <t>V007</t>
  </si>
  <si>
    <t>V008</t>
  </si>
  <si>
    <t>V009</t>
  </si>
  <si>
    <t>V010</t>
  </si>
  <si>
    <t>V011</t>
  </si>
  <si>
    <t>V012</t>
  </si>
  <si>
    <t>V013</t>
  </si>
  <si>
    <t>V014</t>
  </si>
  <si>
    <t>V015</t>
  </si>
  <si>
    <t>V016</t>
  </si>
  <si>
    <t>V017</t>
  </si>
  <si>
    <t>V018</t>
  </si>
  <si>
    <t>V019</t>
  </si>
  <si>
    <t>V020</t>
  </si>
  <si>
    <t>Velvetbean</t>
  </si>
  <si>
    <t>W0429</t>
  </si>
  <si>
    <t>W0454</t>
  </si>
  <si>
    <t>W0280</t>
  </si>
  <si>
    <t>W0470</t>
  </si>
  <si>
    <t>W0244</t>
  </si>
  <si>
    <t>W0361</t>
  </si>
  <si>
    <t>W0300</t>
  </si>
  <si>
    <t>W0301</t>
  </si>
  <si>
    <t>W0303</t>
  </si>
  <si>
    <t>W0326</t>
  </si>
  <si>
    <t>W0615</t>
  </si>
  <si>
    <t>W0622</t>
  </si>
  <si>
    <t>W0644</t>
  </si>
  <si>
    <t>W0649</t>
  </si>
  <si>
    <t>W0652</t>
  </si>
  <si>
    <t>W0527</t>
  </si>
  <si>
    <t>W0529</t>
  </si>
  <si>
    <t>W0530</t>
  </si>
  <si>
    <t>W0070</t>
  </si>
  <si>
    <t>W0073</t>
  </si>
  <si>
    <t>V004</t>
  </si>
  <si>
    <t>Invasive</t>
  </si>
  <si>
    <t>Yes</t>
  </si>
  <si>
    <t>No</t>
  </si>
  <si>
    <t>W0584</t>
  </si>
  <si>
    <t>W0348</t>
  </si>
  <si>
    <t>W0358</t>
  </si>
  <si>
    <t>W0363</t>
  </si>
  <si>
    <t>W0351</t>
  </si>
  <si>
    <t>W0460</t>
  </si>
  <si>
    <t>W0594</t>
  </si>
  <si>
    <t>W0350</t>
  </si>
  <si>
    <t>W0347</t>
  </si>
  <si>
    <t>W0587</t>
  </si>
  <si>
    <t>W0581</t>
  </si>
  <si>
    <t>W0562</t>
  </si>
  <si>
    <t>W0595</t>
  </si>
  <si>
    <t>W0571</t>
  </si>
  <si>
    <t>W0486</t>
  </si>
  <si>
    <t>W0500</t>
  </si>
  <si>
    <t>W0501</t>
  </si>
  <si>
    <t>W0506</t>
  </si>
  <si>
    <t>W0511</t>
  </si>
  <si>
    <t>MEL09</t>
  </si>
  <si>
    <t>MEL</t>
  </si>
  <si>
    <t>ARC05-01</t>
  </si>
  <si>
    <t>ARC</t>
  </si>
  <si>
    <t>SDS1-06</t>
  </si>
  <si>
    <t>SDS</t>
  </si>
  <si>
    <t>MLR04</t>
  </si>
  <si>
    <t>MLR</t>
  </si>
  <si>
    <t>EMO06</t>
  </si>
  <si>
    <t>EMO</t>
  </si>
  <si>
    <t>STA13</t>
  </si>
  <si>
    <t>STA</t>
  </si>
  <si>
    <t>MLR10</t>
  </si>
  <si>
    <t>MEL17</t>
  </si>
  <si>
    <t>DCR10</t>
  </si>
  <si>
    <t>DCR</t>
  </si>
  <si>
    <t>NARc3-06</t>
  </si>
  <si>
    <t>NAR</t>
  </si>
  <si>
    <t>BHI33-12</t>
  </si>
  <si>
    <t>BHI</t>
  </si>
  <si>
    <t>PEA21</t>
  </si>
  <si>
    <t>PEA</t>
  </si>
  <si>
    <t>SDS2-02</t>
  </si>
  <si>
    <t>Native</t>
  </si>
  <si>
    <t>W0444</t>
  </si>
  <si>
    <t>W0431</t>
  </si>
  <si>
    <t>W0471</t>
  </si>
  <si>
    <t>W0459</t>
  </si>
  <si>
    <t>W0472</t>
  </si>
  <si>
    <t>W0364</t>
  </si>
  <si>
    <t>W0287</t>
  </si>
  <si>
    <t>W0295</t>
  </si>
  <si>
    <t>W0305</t>
  </si>
  <si>
    <t>W0307</t>
  </si>
  <si>
    <t>W0614</t>
  </si>
  <si>
    <t>W0617</t>
  </si>
  <si>
    <t>W0771</t>
  </si>
  <si>
    <t>W0625</t>
  </si>
  <si>
    <t>W0626</t>
  </si>
  <si>
    <t>W0524</t>
  </si>
  <si>
    <t>W0525</t>
  </si>
  <si>
    <t>W0533</t>
  </si>
  <si>
    <t>W0536</t>
  </si>
  <si>
    <t>W0049</t>
  </si>
  <si>
    <t>W0597</t>
  </si>
  <si>
    <t>W0844</t>
  </si>
  <si>
    <t>W0353</t>
  </si>
  <si>
    <t>W0290</t>
  </si>
  <si>
    <t>W0352</t>
  </si>
  <si>
    <t>W0261</t>
  </si>
  <si>
    <t>W0592</t>
  </si>
  <si>
    <t>W0434</t>
  </si>
  <si>
    <t>W0362</t>
  </si>
  <si>
    <t>W0448</t>
  </si>
  <si>
    <t>W0793</t>
  </si>
  <si>
    <t>W0785</t>
  </si>
  <si>
    <t>W0337</t>
  </si>
  <si>
    <t>W0819</t>
  </si>
  <si>
    <t>W0836</t>
  </si>
  <si>
    <t>W0488</t>
  </si>
  <si>
    <t>W0490</t>
  </si>
  <si>
    <t>W0492</t>
  </si>
  <si>
    <t>W0493</t>
  </si>
  <si>
    <t>W0088</t>
  </si>
  <si>
    <t>S001</t>
  </si>
  <si>
    <t>S002</t>
  </si>
  <si>
    <t>S003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</si>
  <si>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</si>
  <si>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</si>
  <si>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</si>
  <si>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</si>
  <si>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</si>
  <si>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</si>
  <si>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</si>
  <si>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</si>
  <si>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</si>
  <si>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</si>
  <si>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</si>
  <si>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</si>
  <si>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</si>
  <si>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</si>
  <si>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</si>
  <si>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</si>
  <si>
    <t>S004</t>
  </si>
  <si>
    <t>Soybean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</si>
</sst>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8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0" fillId="2" borderId="0" xfId="0" applyFill="1"/>
  </cellXfs>
  <cellStyles count="3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61"/>
  <sheetViews>
    <sheetView tabSelected="1" workbookViewId="0">
      <pane ySplit="1" topLeftCell="A7" activePane="bottomLeft" state="frozen"/>
      <selection pane="bottomLeft" activeCell="K64" sqref="K64"/>
    </sheetView>
  </sheetViews>
  <sheetFormatPr baseColWidth="10" defaultRowHeight="15" x14ac:dyDescent="0"/>
  <cols>
    <col min="8" max="8" width="11.6640625" bestFit="1" customWidth="1"/>
    <col min="9" max="9" width="11" bestFit="1" customWidth="1"/>
    <col min="10" max="10" width="11.33203125" bestFit="1" customWidth="1"/>
    <col min="11" max="11" width="13.1640625" bestFit="1" customWidth="1"/>
    <col min="12" max="12" width="13.83203125" bestFit="1" customWidth="1"/>
    <col min="13" max="13" width="8.33203125" bestFit="1" customWidth="1"/>
    <col min="14" max="14" width="8.6640625" bestFit="1" customWidth="1"/>
    <col min="15" max="15" width="15.1640625" bestFit="1" customWidth="1"/>
  </cols>
  <sheetData>
    <row r="1" spans="1:15">
      <c r="A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14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>
      <c r="A2" t="s">
        <v>15</v>
      </c>
      <c r="B2" t="s">
        <v>34</v>
      </c>
      <c r="C2" t="s">
        <v>35</v>
      </c>
      <c r="D2" t="s">
        <v>79</v>
      </c>
      <c r="E2" t="s">
        <v>56</v>
      </c>
      <c r="F2" t="s">
        <v>78</v>
      </c>
      <c r="G2" t="s">
        <v>57</v>
      </c>
      <c r="H2">
        <v>6.59E-2</v>
      </c>
      <c r="I2">
        <v>5.2200000000000003E-2</v>
      </c>
      <c r="J2">
        <f>I2+I22</f>
        <v>0.11840000000000001</v>
      </c>
      <c r="K2">
        <f t="shared" ref="K2:K65" si="0">1-I2/H2</f>
        <v>0.20789074355083459</v>
      </c>
      <c r="L2">
        <f>(H2-I2)/J2</f>
        <v>0.11570945945945943</v>
      </c>
      <c r="M2">
        <f>IF(K2&gt;K22, 1,0)</f>
        <v>0</v>
      </c>
      <c r="N2">
        <f>IF(L2&gt;L22, 1,0)</f>
        <v>0</v>
      </c>
      <c r="O2">
        <f>(H2/H22)/(I2/I22)</f>
        <v>0.88065679137951214</v>
      </c>
    </row>
    <row r="3" spans="1:15">
      <c r="A3" t="s">
        <v>16</v>
      </c>
      <c r="B3" t="s">
        <v>34</v>
      </c>
      <c r="C3" t="s">
        <v>36</v>
      </c>
      <c r="D3" t="s">
        <v>81</v>
      </c>
      <c r="E3" t="s">
        <v>56</v>
      </c>
      <c r="F3" t="s">
        <v>80</v>
      </c>
      <c r="G3" t="s">
        <v>57</v>
      </c>
      <c r="H3">
        <v>4.8500000000000001E-2</v>
      </c>
      <c r="I3">
        <v>3.0599999999999999E-2</v>
      </c>
      <c r="J3">
        <f>I3+I23</f>
        <v>4.41E-2</v>
      </c>
      <c r="K3">
        <f t="shared" ref="K3" si="1">1-I3/H3</f>
        <v>0.36907216494845363</v>
      </c>
      <c r="L3">
        <f>(H3-I3)/J3</f>
        <v>0.4058956916099774</v>
      </c>
      <c r="M3">
        <f>IF(K3&gt;K23, 1,0)</f>
        <v>0</v>
      </c>
      <c r="N3">
        <f>IF(L3&gt;L23, 1,0)</f>
        <v>0</v>
      </c>
      <c r="O3">
        <f>(H3/H23)/(I3/I23)</f>
        <v>0.55576776165011466</v>
      </c>
    </row>
    <row r="4" spans="1:15">
      <c r="A4" t="s">
        <v>17</v>
      </c>
      <c r="B4" t="s">
        <v>34</v>
      </c>
      <c r="C4" t="s">
        <v>37</v>
      </c>
      <c r="D4" t="s">
        <v>83</v>
      </c>
      <c r="E4" t="s">
        <v>56</v>
      </c>
      <c r="F4" t="s">
        <v>82</v>
      </c>
      <c r="G4" t="s">
        <v>57</v>
      </c>
      <c r="H4">
        <v>6.0400000000000002E-2</v>
      </c>
      <c r="I4">
        <v>2.0799999999999999E-2</v>
      </c>
      <c r="J4">
        <f>I4+I24</f>
        <v>4.3099999999999999E-2</v>
      </c>
      <c r="K4">
        <f t="shared" ref="K4" si="2">1-I4/H4</f>
        <v>0.6556291390728477</v>
      </c>
      <c r="L4">
        <f>(H4-I4)/J4</f>
        <v>0.91879350348027855</v>
      </c>
      <c r="M4">
        <f>IF(K4&gt;K24, 1,0)</f>
        <v>0</v>
      </c>
      <c r="N4">
        <f>IF(L4&gt;L24, 1,0)</f>
        <v>0</v>
      </c>
      <c r="O4">
        <f>(H4/H24)/(I4/I24)</f>
        <v>0.96939774297558745</v>
      </c>
    </row>
    <row r="5" spans="1:15">
      <c r="A5" t="s">
        <v>55</v>
      </c>
      <c r="B5" t="s">
        <v>34</v>
      </c>
      <c r="C5" t="s">
        <v>38</v>
      </c>
      <c r="D5" t="s">
        <v>85</v>
      </c>
      <c r="E5" t="s">
        <v>56</v>
      </c>
      <c r="F5" t="s">
        <v>84</v>
      </c>
      <c r="G5" t="s">
        <v>57</v>
      </c>
      <c r="H5">
        <v>7.7600000000000002E-2</v>
      </c>
      <c r="I5">
        <v>4.9799999999999997E-2</v>
      </c>
      <c r="J5">
        <f>I5+I25</f>
        <v>9.9199999999999997E-2</v>
      </c>
      <c r="K5">
        <f t="shared" ref="K5:K21" si="3">1-I5/H5</f>
        <v>0.35824742268041243</v>
      </c>
      <c r="L5">
        <f>(H5-I5)/J5</f>
        <v>0.28024193548387105</v>
      </c>
      <c r="M5">
        <f>IF(K5&gt;K25, 1,0)</f>
        <v>1</v>
      </c>
      <c r="N5">
        <f>IF(L5&gt;L25, 1,0)</f>
        <v>1</v>
      </c>
      <c r="O5">
        <f>(H5/H25)/(I5/I25)</f>
        <v>1.088779445930824</v>
      </c>
    </row>
    <row r="6" spans="1:15">
      <c r="A6" t="s">
        <v>18</v>
      </c>
      <c r="B6" t="s">
        <v>34</v>
      </c>
      <c r="C6" t="s">
        <v>39</v>
      </c>
      <c r="D6" t="s">
        <v>87</v>
      </c>
      <c r="E6" t="s">
        <v>56</v>
      </c>
      <c r="F6" t="s">
        <v>86</v>
      </c>
      <c r="G6" t="s">
        <v>57</v>
      </c>
      <c r="H6">
        <v>5.2600000000000001E-2</v>
      </c>
      <c r="I6">
        <v>2.5700000000000001E-2</v>
      </c>
      <c r="J6">
        <f>I6+I26</f>
        <v>4.58E-2</v>
      </c>
      <c r="K6">
        <f t="shared" si="3"/>
        <v>0.51140684410646386</v>
      </c>
      <c r="L6">
        <f>(H6-I6)/J6</f>
        <v>0.5873362445414847</v>
      </c>
      <c r="M6">
        <f>IF(K6&gt;K26, 1,0)</f>
        <v>0</v>
      </c>
      <c r="N6">
        <f>IF(L6&gt;L26, 1,0)</f>
        <v>0</v>
      </c>
      <c r="O6">
        <f>(H6/H26)/(I6/I26)</f>
        <v>0.85527071519289433</v>
      </c>
    </row>
    <row r="7" spans="1:15">
      <c r="A7" t="s">
        <v>19</v>
      </c>
      <c r="B7" t="s">
        <v>34</v>
      </c>
      <c r="C7" t="s">
        <v>40</v>
      </c>
      <c r="D7" t="s">
        <v>89</v>
      </c>
      <c r="E7" t="s">
        <v>56</v>
      </c>
      <c r="F7" t="s">
        <v>88</v>
      </c>
      <c r="G7" t="s">
        <v>57</v>
      </c>
      <c r="H7">
        <v>5.5599999999999997E-2</v>
      </c>
      <c r="I7">
        <v>3.4599999999999999E-2</v>
      </c>
      <c r="J7">
        <f>I7+I27</f>
        <v>6.7000000000000004E-2</v>
      </c>
      <c r="K7">
        <f t="shared" si="3"/>
        <v>0.37769784172661869</v>
      </c>
      <c r="L7">
        <f>(H7-I7)/J7</f>
        <v>0.31343283582089548</v>
      </c>
      <c r="M7">
        <f>IF(K7&gt;K27, 1,0)</f>
        <v>1</v>
      </c>
      <c r="N7">
        <f>IF(L7&gt;L27, 1,0)</f>
        <v>1</v>
      </c>
      <c r="O7">
        <f>(H7/H27)/(I7/I27)</f>
        <v>1.1343080584835088</v>
      </c>
    </row>
    <row r="8" spans="1:15">
      <c r="A8" t="s">
        <v>20</v>
      </c>
      <c r="B8" t="s">
        <v>34</v>
      </c>
      <c r="C8" t="s">
        <v>41</v>
      </c>
      <c r="D8" t="s">
        <v>85</v>
      </c>
      <c r="E8" t="s">
        <v>56</v>
      </c>
      <c r="F8" t="s">
        <v>90</v>
      </c>
      <c r="G8" t="s">
        <v>57</v>
      </c>
      <c r="H8">
        <v>5.1299999999999998E-2</v>
      </c>
      <c r="I8">
        <v>6.4999999999999997E-3</v>
      </c>
      <c r="J8">
        <f>I8+I28</f>
        <v>2.0399999999999998E-2</v>
      </c>
      <c r="K8">
        <f t="shared" si="3"/>
        <v>0.87329434697855746</v>
      </c>
      <c r="L8">
        <f>(H8-I8)/J8</f>
        <v>2.1960784313725492</v>
      </c>
      <c r="M8">
        <f>IF(K8&gt;K28, 1,0)</f>
        <v>1</v>
      </c>
      <c r="N8">
        <f>IF(L8&gt;L28, 1,0)</f>
        <v>0</v>
      </c>
      <c r="O8">
        <f>(H8/H28)/(I8/I28)</f>
        <v>1.1523432449903037</v>
      </c>
    </row>
    <row r="9" spans="1:15">
      <c r="A9" t="s">
        <v>21</v>
      </c>
      <c r="B9" t="s">
        <v>34</v>
      </c>
      <c r="C9" t="s">
        <v>42</v>
      </c>
      <c r="D9" t="s">
        <v>79</v>
      </c>
      <c r="E9" t="s">
        <v>56</v>
      </c>
      <c r="F9" t="s">
        <v>91</v>
      </c>
      <c r="G9" t="s">
        <v>57</v>
      </c>
      <c r="H9">
        <v>3.7199999999999997E-2</v>
      </c>
      <c r="I9">
        <v>1.12E-2</v>
      </c>
      <c r="J9">
        <f>I9+I29</f>
        <v>1.2500000000000001E-2</v>
      </c>
      <c r="K9">
        <f t="shared" si="3"/>
        <v>0.69892473118279574</v>
      </c>
      <c r="L9">
        <f>(H9-I9)/J9</f>
        <v>2.0799999999999996</v>
      </c>
      <c r="M9">
        <f>IF(K9&gt;K29, 1,0)</f>
        <v>0</v>
      </c>
      <c r="N9">
        <f>IF(L9&gt;L29, 1,0)</f>
        <v>0</v>
      </c>
      <c r="O9">
        <f>(H9/H29)/(I9/I29)</f>
        <v>7.9372373949579841E-2</v>
      </c>
    </row>
    <row r="10" spans="1:15">
      <c r="A10" t="s">
        <v>22</v>
      </c>
      <c r="B10" t="s">
        <v>34</v>
      </c>
      <c r="C10" t="s">
        <v>43</v>
      </c>
      <c r="D10" t="s">
        <v>93</v>
      </c>
      <c r="E10" t="s">
        <v>56</v>
      </c>
      <c r="F10" t="s">
        <v>92</v>
      </c>
      <c r="G10" t="s">
        <v>57</v>
      </c>
      <c r="H10">
        <v>6.4000000000000001E-2</v>
      </c>
      <c r="I10">
        <v>5.8099999999999999E-2</v>
      </c>
      <c r="J10">
        <f>I10+I30</f>
        <v>0.1104</v>
      </c>
      <c r="K10">
        <f t="shared" si="3"/>
        <v>9.2187500000000089E-2</v>
      </c>
      <c r="L10">
        <f>(H10-I10)/J10</f>
        <v>5.3442028985507269E-2</v>
      </c>
      <c r="M10">
        <f>IF(K10&gt;K30, 1,0)</f>
        <v>0</v>
      </c>
      <c r="N10">
        <f>IF(L10&gt;L30, 1,0)</f>
        <v>0</v>
      </c>
      <c r="O10">
        <f>(H10/H30)/(I10/I30)</f>
        <v>0.66911748537205074</v>
      </c>
    </row>
    <row r="11" spans="1:15">
      <c r="A11" t="s">
        <v>23</v>
      </c>
      <c r="B11" t="s">
        <v>34</v>
      </c>
      <c r="C11" t="s">
        <v>44</v>
      </c>
      <c r="D11" t="s">
        <v>95</v>
      </c>
      <c r="E11" t="s">
        <v>56</v>
      </c>
      <c r="F11" t="s">
        <v>94</v>
      </c>
      <c r="G11" t="s">
        <v>57</v>
      </c>
      <c r="H11">
        <v>0.14149999999999999</v>
      </c>
      <c r="I11">
        <v>0.1225</v>
      </c>
      <c r="J11">
        <f>I11+I31</f>
        <v>0.19309999999999999</v>
      </c>
      <c r="K11">
        <f t="shared" si="3"/>
        <v>0.13427561837455826</v>
      </c>
      <c r="L11">
        <f>(H11-I11)/J11</f>
        <v>9.8394614189539042E-2</v>
      </c>
      <c r="M11">
        <f>IF(K11&gt;K31, 1,0)</f>
        <v>0</v>
      </c>
      <c r="N11">
        <f>IF(L11&gt;L31, 1,0)</f>
        <v>0</v>
      </c>
      <c r="O11">
        <f>(H11/H31)/(I11/I31)</f>
        <v>0.77372110134376326</v>
      </c>
    </row>
    <row r="12" spans="1:15">
      <c r="A12" t="s">
        <v>24</v>
      </c>
      <c r="B12" t="s">
        <v>34</v>
      </c>
      <c r="C12" t="s">
        <v>45</v>
      </c>
      <c r="D12" t="s">
        <v>97</v>
      </c>
      <c r="E12" t="s">
        <v>56</v>
      </c>
      <c r="F12" t="s">
        <v>96</v>
      </c>
      <c r="G12" t="s">
        <v>57</v>
      </c>
      <c r="H12">
        <v>3.73E-2</v>
      </c>
      <c r="I12">
        <v>1.7100000000000001E-2</v>
      </c>
      <c r="J12">
        <f>I12+I32</f>
        <v>4.7100000000000003E-2</v>
      </c>
      <c r="K12">
        <f t="shared" si="3"/>
        <v>0.5415549597855227</v>
      </c>
      <c r="L12">
        <f>(H12-I12)/J12</f>
        <v>0.42887473460721864</v>
      </c>
      <c r="M12">
        <f>IF(K12&gt;K32, 1,0)</f>
        <v>1</v>
      </c>
      <c r="N12">
        <f>IF(L12&gt;L32, 1,0)</f>
        <v>0</v>
      </c>
      <c r="O12">
        <f>(H12/H32)/(I12/I32)</f>
        <v>1.0208829405807809</v>
      </c>
    </row>
    <row r="13" spans="1:15">
      <c r="A13" t="s">
        <v>25</v>
      </c>
      <c r="B13" t="s">
        <v>34</v>
      </c>
      <c r="C13" t="s">
        <v>46</v>
      </c>
      <c r="D13" t="s">
        <v>99</v>
      </c>
      <c r="E13" t="s">
        <v>56</v>
      </c>
      <c r="F13" t="s">
        <v>98</v>
      </c>
      <c r="G13" t="s">
        <v>57</v>
      </c>
      <c r="H13">
        <v>2.81E-2</v>
      </c>
      <c r="I13">
        <v>2.3699999999999999E-2</v>
      </c>
      <c r="J13">
        <f>I13+I33</f>
        <v>5.45E-2</v>
      </c>
      <c r="K13">
        <f t="shared" si="3"/>
        <v>0.15658362989323849</v>
      </c>
      <c r="L13">
        <f>(H13-I13)/J13</f>
        <v>8.0733944954128459E-2</v>
      </c>
      <c r="M13">
        <f>IF(K13&gt;K33, 1,0)</f>
        <v>0</v>
      </c>
      <c r="N13">
        <f>IF(L13&gt;L33, 1,0)</f>
        <v>0</v>
      </c>
      <c r="O13">
        <f>(H13/H33)/(I13/I33)</f>
        <v>0.52318257105896293</v>
      </c>
    </row>
    <row r="14" spans="1:15">
      <c r="A14" t="s">
        <v>26</v>
      </c>
      <c r="B14" t="s">
        <v>34</v>
      </c>
      <c r="C14" t="s">
        <v>47</v>
      </c>
      <c r="D14" t="s">
        <v>83</v>
      </c>
      <c r="E14" t="s">
        <v>56</v>
      </c>
      <c r="F14" t="s">
        <v>100</v>
      </c>
      <c r="G14" t="s">
        <v>57</v>
      </c>
      <c r="H14">
        <v>8.7599999999999997E-2</v>
      </c>
      <c r="I14">
        <v>7.0099999999999996E-2</v>
      </c>
      <c r="J14">
        <f>I14+I34</f>
        <v>0.14689999999999998</v>
      </c>
      <c r="K14">
        <f t="shared" si="3"/>
        <v>0.19977168949771695</v>
      </c>
      <c r="L14">
        <f>(H14-I14)/J14</f>
        <v>0.11912865895166783</v>
      </c>
      <c r="M14">
        <f>IF(K14&gt;K34, 1,0)</f>
        <v>1</v>
      </c>
      <c r="N14">
        <f>IF(L14&gt;L34, 1,0)</f>
        <v>0</v>
      </c>
      <c r="O14">
        <f>(H14/H34)/(I14/I34)</f>
        <v>1.0155831804904556</v>
      </c>
    </row>
    <row r="15" spans="1:15">
      <c r="A15" t="s">
        <v>27</v>
      </c>
      <c r="B15" t="s">
        <v>34</v>
      </c>
      <c r="C15" t="s">
        <v>48</v>
      </c>
      <c r="E15" t="s">
        <v>56</v>
      </c>
      <c r="G15" t="s">
        <v>57</v>
      </c>
      <c r="H15">
        <v>2.1399999999999999E-2</v>
      </c>
      <c r="I15">
        <v>1.7500000000000002E-2</v>
      </c>
      <c r="J15">
        <f>I15+I35</f>
        <v>6.9000000000000006E-2</v>
      </c>
      <c r="K15">
        <f t="shared" si="3"/>
        <v>0.18224299065420546</v>
      </c>
      <c r="L15">
        <f>(H15-I15)/J15</f>
        <v>5.6521739130434741E-2</v>
      </c>
      <c r="M15">
        <f>IF(K15&gt;K35, 1,0)</f>
        <v>0</v>
      </c>
      <c r="N15">
        <f>IF(L15&gt;L35, 1,0)</f>
        <v>0</v>
      </c>
      <c r="O15">
        <f>(H15/H35)/(I15/I35)</f>
        <v>0.90354580856732913</v>
      </c>
    </row>
    <row r="16" spans="1:15">
      <c r="A16" t="s">
        <v>28</v>
      </c>
      <c r="B16" t="s">
        <v>34</v>
      </c>
      <c r="C16" t="s">
        <v>49</v>
      </c>
      <c r="E16" t="s">
        <v>56</v>
      </c>
      <c r="G16" t="s">
        <v>57</v>
      </c>
      <c r="H16">
        <v>7.5899999999999995E-2</v>
      </c>
      <c r="I16">
        <v>5.5199999999999999E-2</v>
      </c>
      <c r="J16">
        <f>I16+I36</f>
        <v>9.7900000000000001E-2</v>
      </c>
      <c r="K16">
        <f t="shared" si="3"/>
        <v>0.27272727272727271</v>
      </c>
      <c r="L16">
        <f>(H16-I16)/J16</f>
        <v>0.21144024514811027</v>
      </c>
      <c r="M16">
        <f>IF(K16&gt;K36, 1,0)</f>
        <v>1</v>
      </c>
      <c r="N16">
        <f>IF(L16&gt;L36, 1,0)</f>
        <v>1</v>
      </c>
      <c r="O16">
        <f>(H16/H36)/(I16/I36)</f>
        <v>1.0282399299474605</v>
      </c>
    </row>
    <row r="17" spans="1:15">
      <c r="A17" t="s">
        <v>29</v>
      </c>
      <c r="B17" t="s">
        <v>34</v>
      </c>
      <c r="C17" t="s">
        <v>50</v>
      </c>
      <c r="E17" t="s">
        <v>56</v>
      </c>
      <c r="G17" t="s">
        <v>57</v>
      </c>
      <c r="H17">
        <v>5.67E-2</v>
      </c>
      <c r="I17">
        <v>5.4199999999999998E-2</v>
      </c>
      <c r="J17">
        <f>I17+I37</f>
        <v>9.1700000000000004E-2</v>
      </c>
      <c r="K17">
        <f>1-I17/H17</f>
        <v>4.4091710758377478E-2</v>
      </c>
      <c r="L17">
        <f>(H17-I17)/J17</f>
        <v>2.7262813522355531E-2</v>
      </c>
      <c r="M17">
        <f>IF(K17&gt;K37, 1,0)</f>
        <v>0</v>
      </c>
      <c r="N17">
        <f>IF(L17&gt;L37, 1,0)</f>
        <v>0</v>
      </c>
      <c r="O17">
        <f>(H17/H37)/(I17/I37)</f>
        <v>0.86599789838957986</v>
      </c>
    </row>
    <row r="18" spans="1:15">
      <c r="A18" t="s">
        <v>30</v>
      </c>
      <c r="B18" t="s">
        <v>34</v>
      </c>
      <c r="C18" t="s">
        <v>51</v>
      </c>
      <c r="E18" t="s">
        <v>56</v>
      </c>
      <c r="G18" t="s">
        <v>57</v>
      </c>
      <c r="H18">
        <v>3.8800000000000001E-2</v>
      </c>
      <c r="I18">
        <v>3.7900000000000003E-2</v>
      </c>
      <c r="J18">
        <f>I18+I38</f>
        <v>6.0499999999999998E-2</v>
      </c>
      <c r="K18">
        <f t="shared" si="3"/>
        <v>2.3195876288659711E-2</v>
      </c>
      <c r="L18">
        <f>(H18-I18)/J18</f>
        <v>1.4876033057851207E-2</v>
      </c>
      <c r="M18">
        <f>IF(K18&gt;K38, 1,0)</f>
        <v>0</v>
      </c>
      <c r="N18">
        <f>IF(L18&gt;L38, 1,0)</f>
        <v>0</v>
      </c>
      <c r="O18">
        <f>(H18/H38)/(I18/I38)</f>
        <v>0.47902019589526751</v>
      </c>
    </row>
    <row r="19" spans="1:15">
      <c r="A19" t="s">
        <v>31</v>
      </c>
      <c r="B19" t="s">
        <v>34</v>
      </c>
      <c r="C19" t="s">
        <v>52</v>
      </c>
      <c r="E19" t="s">
        <v>56</v>
      </c>
      <c r="G19" t="s">
        <v>57</v>
      </c>
      <c r="H19">
        <v>3.44E-2</v>
      </c>
      <c r="I19">
        <v>1.7600000000000001E-2</v>
      </c>
      <c r="J19">
        <f>I19+I39</f>
        <v>6.0200000000000004E-2</v>
      </c>
      <c r="K19">
        <f t="shared" si="3"/>
        <v>0.48837209302325579</v>
      </c>
      <c r="L19">
        <f>(H19-I19)/J19</f>
        <v>0.27906976744186041</v>
      </c>
      <c r="M19">
        <f>IF(K19&gt;K39, 1,0)</f>
        <v>1</v>
      </c>
      <c r="N19">
        <f>IF(L19&gt;L39, 1,0)</f>
        <v>1</v>
      </c>
      <c r="O19">
        <f>(H19/H39)/(I19/I39)</f>
        <v>1.4763056092843325</v>
      </c>
    </row>
    <row r="20" spans="1:15">
      <c r="A20" t="s">
        <v>32</v>
      </c>
      <c r="B20" t="s">
        <v>34</v>
      </c>
      <c r="C20" t="s">
        <v>53</v>
      </c>
      <c r="E20" t="s">
        <v>56</v>
      </c>
      <c r="G20" t="s">
        <v>57</v>
      </c>
      <c r="H20">
        <v>3.2399999999999998E-2</v>
      </c>
      <c r="I20">
        <v>1.4E-2</v>
      </c>
      <c r="J20">
        <f>I20+I40</f>
        <v>4.4999999999999998E-2</v>
      </c>
      <c r="K20">
        <f t="shared" si="3"/>
        <v>0.5679012345679012</v>
      </c>
      <c r="L20">
        <f>(H20-I20)/J20</f>
        <v>0.40888888888888891</v>
      </c>
      <c r="M20">
        <f>IF(K20&gt;K40, 1,0)</f>
        <v>1</v>
      </c>
      <c r="N20">
        <f>IF(L20&gt;L40, 1,0)</f>
        <v>0</v>
      </c>
      <c r="O20">
        <f>(H20/H40)/(I20/I40)</f>
        <v>1.4406196213425129</v>
      </c>
    </row>
    <row r="21" spans="1:15">
      <c r="A21" t="s">
        <v>33</v>
      </c>
      <c r="B21" t="s">
        <v>34</v>
      </c>
      <c r="C21" t="s">
        <v>54</v>
      </c>
      <c r="E21" t="s">
        <v>56</v>
      </c>
      <c r="G21" t="s">
        <v>57</v>
      </c>
      <c r="H21">
        <v>0.1011</v>
      </c>
      <c r="I21">
        <v>8.0299999999999996E-2</v>
      </c>
      <c r="J21">
        <f>I21+I41</f>
        <v>0.11990000000000001</v>
      </c>
      <c r="K21">
        <f t="shared" si="3"/>
        <v>0.20573689416419383</v>
      </c>
      <c r="L21">
        <f>(H21-I21)/J21</f>
        <v>0.17347789824854043</v>
      </c>
      <c r="M21">
        <f>IF(K21&gt;K41, 1,0)</f>
        <v>0</v>
      </c>
      <c r="N21">
        <f>IF(L21&gt;L41, 1,0)</f>
        <v>0</v>
      </c>
      <c r="O21">
        <f>(H21/H41)/(I21/I41)</f>
        <v>0.7790239726027397</v>
      </c>
    </row>
    <row r="22" spans="1:15">
      <c r="A22" t="s">
        <v>15</v>
      </c>
      <c r="B22" t="s">
        <v>34</v>
      </c>
      <c r="C22" t="s">
        <v>59</v>
      </c>
      <c r="E22" t="s">
        <v>56</v>
      </c>
      <c r="G22" t="s">
        <v>58</v>
      </c>
      <c r="H22">
        <v>9.4899999999999998E-2</v>
      </c>
      <c r="I22">
        <v>6.6199999999999995E-2</v>
      </c>
      <c r="J22">
        <f>I2+I22</f>
        <v>0.11840000000000001</v>
      </c>
      <c r="K22">
        <f t="shared" si="0"/>
        <v>0.30242360379346689</v>
      </c>
      <c r="L22">
        <f t="shared" ref="L3:L66" si="4">(H22-I22)/J22</f>
        <v>0.24239864864864866</v>
      </c>
      <c r="M22">
        <f>IF(K22&gt;K2, 1,0)</f>
        <v>1</v>
      </c>
      <c r="N22">
        <f>IF(L22&gt;L2, 1,0)</f>
        <v>1</v>
      </c>
      <c r="O22">
        <f>(H22/H2)/(I22/I2)</f>
        <v>1.1355161395321118</v>
      </c>
    </row>
    <row r="23" spans="1:15">
      <c r="A23" t="s">
        <v>16</v>
      </c>
      <c r="B23" t="s">
        <v>34</v>
      </c>
      <c r="C23" t="s">
        <v>60</v>
      </c>
      <c r="E23" t="s">
        <v>56</v>
      </c>
      <c r="G23" t="s">
        <v>58</v>
      </c>
      <c r="H23">
        <v>3.85E-2</v>
      </c>
      <c r="I23">
        <v>1.35E-2</v>
      </c>
      <c r="J23">
        <f>I3+I23</f>
        <v>4.41E-2</v>
      </c>
      <c r="K23">
        <f t="shared" ref="K23" si="5">1-I23/H23</f>
        <v>0.64935064935064934</v>
      </c>
      <c r="L23">
        <f t="shared" ref="L23" si="6">(H23-I23)/J23</f>
        <v>0.56689342403628118</v>
      </c>
      <c r="M23">
        <f>IF(K23&gt;K3, 1,0)</f>
        <v>1</v>
      </c>
      <c r="N23">
        <f>IF(L23&gt;L3, 1,0)</f>
        <v>1</v>
      </c>
      <c r="O23">
        <f>(H23/H3)/(I23/I3)</f>
        <v>1.7993127147766323</v>
      </c>
    </row>
    <row r="24" spans="1:15">
      <c r="A24" t="s">
        <v>17</v>
      </c>
      <c r="B24" t="s">
        <v>34</v>
      </c>
      <c r="C24" t="s">
        <v>61</v>
      </c>
      <c r="E24" t="s">
        <v>56</v>
      </c>
      <c r="G24" t="s">
        <v>58</v>
      </c>
      <c r="H24">
        <v>6.6799999999999998E-2</v>
      </c>
      <c r="I24">
        <v>2.23E-2</v>
      </c>
      <c r="J24">
        <f>I4+I24</f>
        <v>4.3099999999999999E-2</v>
      </c>
      <c r="K24">
        <f t="shared" ref="K24" si="7">1-I24/H24</f>
        <v>0.66616766467065869</v>
      </c>
      <c r="L24">
        <f t="shared" ref="L24" si="8">(H24-I24)/J24</f>
        <v>1.0324825986078885</v>
      </c>
      <c r="M24">
        <f>IF(K24&gt;K4, 1,0)</f>
        <v>1</v>
      </c>
      <c r="N24">
        <f>IF(L24&gt;L4, 1,0)</f>
        <v>1</v>
      </c>
      <c r="O24">
        <f>(H24/H4)/(I24/I4)</f>
        <v>1.0315683188311109</v>
      </c>
    </row>
    <row r="25" spans="1:15">
      <c r="A25" t="s">
        <v>55</v>
      </c>
      <c r="B25" t="s">
        <v>34</v>
      </c>
      <c r="C25" t="s">
        <v>62</v>
      </c>
      <c r="E25" t="s">
        <v>56</v>
      </c>
      <c r="G25" t="s">
        <v>58</v>
      </c>
      <c r="H25">
        <v>7.0699999999999999E-2</v>
      </c>
      <c r="I25">
        <v>4.9399999999999999E-2</v>
      </c>
      <c r="J25">
        <f>I5+I25</f>
        <v>9.9199999999999997E-2</v>
      </c>
      <c r="K25">
        <f t="shared" ref="K25:K29" si="9">1-I25/H25</f>
        <v>0.30127298444130124</v>
      </c>
      <c r="L25">
        <f t="shared" ref="L25:L29" si="10">(H25-I25)/J25</f>
        <v>0.21471774193548387</v>
      </c>
      <c r="M25">
        <f>IF(K25&gt;K5, 1,0)</f>
        <v>0</v>
      </c>
      <c r="N25">
        <f>IF(L25&gt;L5, 1,0)</f>
        <v>0</v>
      </c>
      <c r="O25">
        <f>(H25/H5)/(I25/I5)</f>
        <v>0.91845966025293202</v>
      </c>
    </row>
    <row r="26" spans="1:15">
      <c r="A26" t="s">
        <v>18</v>
      </c>
      <c r="B26" t="s">
        <v>34</v>
      </c>
      <c r="C26" t="s">
        <v>63</v>
      </c>
      <c r="E26" t="s">
        <v>56</v>
      </c>
      <c r="G26" t="s">
        <v>58</v>
      </c>
      <c r="H26">
        <v>4.8099999999999997E-2</v>
      </c>
      <c r="I26">
        <v>2.01E-2</v>
      </c>
      <c r="J26">
        <f>I6+I26</f>
        <v>4.58E-2</v>
      </c>
      <c r="K26">
        <f t="shared" si="9"/>
        <v>0.58212058212058215</v>
      </c>
      <c r="L26">
        <f t="shared" si="10"/>
        <v>0.611353711790393</v>
      </c>
      <c r="M26">
        <f>IF(K26&gt;K6, 1,0)</f>
        <v>1</v>
      </c>
      <c r="N26">
        <f>IF(L26&gt;L6, 1,0)</f>
        <v>1</v>
      </c>
      <c r="O26">
        <f>(H26/H6)/(I26/I6)</f>
        <v>1.1692204377352777</v>
      </c>
    </row>
    <row r="27" spans="1:15">
      <c r="A27" t="s">
        <v>19</v>
      </c>
      <c r="B27" t="s">
        <v>34</v>
      </c>
      <c r="C27" t="s">
        <v>64</v>
      </c>
      <c r="E27" t="s">
        <v>56</v>
      </c>
      <c r="G27" t="s">
        <v>58</v>
      </c>
      <c r="H27">
        <v>4.5900000000000003E-2</v>
      </c>
      <c r="I27">
        <v>3.2399999999999998E-2</v>
      </c>
      <c r="J27">
        <f>I7+I27</f>
        <v>6.7000000000000004E-2</v>
      </c>
      <c r="K27">
        <f t="shared" si="9"/>
        <v>0.29411764705882359</v>
      </c>
      <c r="L27">
        <f t="shared" si="10"/>
        <v>0.20149253731343289</v>
      </c>
      <c r="M27">
        <f>IF(K27&gt;K7, 1,0)</f>
        <v>0</v>
      </c>
      <c r="N27">
        <f>IF(L27&gt;L7, 1,0)</f>
        <v>0</v>
      </c>
      <c r="O27">
        <f>(H27/H7)/(I27/I7)</f>
        <v>0.88159472422062357</v>
      </c>
    </row>
    <row r="28" spans="1:15">
      <c r="A28" t="s">
        <v>20</v>
      </c>
      <c r="B28" t="s">
        <v>34</v>
      </c>
      <c r="C28" t="s">
        <v>65</v>
      </c>
      <c r="E28" t="s">
        <v>56</v>
      </c>
      <c r="G28" t="s">
        <v>58</v>
      </c>
      <c r="H28">
        <v>9.5200000000000007E-2</v>
      </c>
      <c r="I28">
        <v>1.3899999999999999E-2</v>
      </c>
      <c r="J28">
        <f>I8+I28</f>
        <v>2.0399999999999998E-2</v>
      </c>
      <c r="K28">
        <f t="shared" si="9"/>
        <v>0.85399159663865554</v>
      </c>
      <c r="L28">
        <f t="shared" si="10"/>
        <v>3.9852941176470598</v>
      </c>
      <c r="M28">
        <f>IF(K28&gt;K8, 1,0)</f>
        <v>0</v>
      </c>
      <c r="N28">
        <f>IF(L28&gt;L8, 1,0)</f>
        <v>1</v>
      </c>
      <c r="O28">
        <f>(H28/H8)/(I28/I8)</f>
        <v>0.86779699047779324</v>
      </c>
    </row>
    <row r="29" spans="1:15">
      <c r="A29" t="s">
        <v>21</v>
      </c>
      <c r="B29" t="s">
        <v>34</v>
      </c>
      <c r="C29" t="s">
        <v>66</v>
      </c>
      <c r="E29" t="s">
        <v>56</v>
      </c>
      <c r="G29" t="s">
        <v>58</v>
      </c>
      <c r="H29">
        <v>5.4399999999999997E-2</v>
      </c>
      <c r="I29">
        <v>1.2999999999999999E-3</v>
      </c>
      <c r="J29">
        <f>I9+I29</f>
        <v>1.2500000000000001E-2</v>
      </c>
      <c r="K29">
        <f t="shared" si="9"/>
        <v>0.97610294117647056</v>
      </c>
      <c r="L29">
        <f t="shared" si="10"/>
        <v>4.2479999999999993</v>
      </c>
      <c r="M29">
        <f>IF(K29&gt;K9, 1,0)</f>
        <v>1</v>
      </c>
      <c r="N29">
        <f>IF(L29&gt;L9, 1,0)</f>
        <v>1</v>
      </c>
      <c r="O29">
        <f>(H29/H9)/(I29/I9)</f>
        <v>12.598842018196859</v>
      </c>
    </row>
    <row r="30" spans="1:15">
      <c r="A30" t="s">
        <v>22</v>
      </c>
      <c r="B30" t="s">
        <v>34</v>
      </c>
      <c r="C30" t="s">
        <v>67</v>
      </c>
      <c r="E30" t="s">
        <v>56</v>
      </c>
      <c r="G30" t="s">
        <v>58</v>
      </c>
      <c r="H30">
        <v>8.6099999999999996E-2</v>
      </c>
      <c r="I30">
        <v>5.2299999999999999E-2</v>
      </c>
      <c r="J30" s="1">
        <v>4.3099999999999999E-2</v>
      </c>
      <c r="K30" s="1">
        <v>0.66616766500000002</v>
      </c>
      <c r="L30" s="1">
        <v>1.0324825989999999</v>
      </c>
      <c r="M30" s="1">
        <v>1</v>
      </c>
      <c r="N30" s="1">
        <v>1</v>
      </c>
      <c r="O30" s="1">
        <v>1.031568319</v>
      </c>
    </row>
    <row r="31" spans="1:15">
      <c r="A31" t="s">
        <v>23</v>
      </c>
      <c r="B31" t="s">
        <v>34</v>
      </c>
      <c r="C31" t="s">
        <v>68</v>
      </c>
      <c r="E31" t="s">
        <v>56</v>
      </c>
      <c r="G31" t="s">
        <v>58</v>
      </c>
      <c r="H31">
        <v>0.10539999999999999</v>
      </c>
      <c r="I31">
        <v>7.0599999999999996E-2</v>
      </c>
      <c r="J31">
        <f>I11+I31</f>
        <v>0.19309999999999999</v>
      </c>
      <c r="K31">
        <f t="shared" ref="K31:K41" si="11">1-I31/H31</f>
        <v>0.33017077798861483</v>
      </c>
      <c r="L31">
        <f t="shared" ref="L31:L41" si="12">(H31-I31)/J31</f>
        <v>0.18021750388399793</v>
      </c>
      <c r="M31">
        <f>IF(K31&gt;K11, 1,0)</f>
        <v>1</v>
      </c>
      <c r="N31">
        <f>IF(L31&gt;L11, 1,0)</f>
        <v>1</v>
      </c>
      <c r="O31">
        <f>(H31/H11)/(I31/I11)</f>
        <v>1.2924553799337331</v>
      </c>
    </row>
    <row r="32" spans="1:15">
      <c r="A32" t="s">
        <v>24</v>
      </c>
      <c r="B32" t="s">
        <v>34</v>
      </c>
      <c r="C32" t="s">
        <v>69</v>
      </c>
      <c r="E32" t="s">
        <v>56</v>
      </c>
      <c r="G32" t="s">
        <v>58</v>
      </c>
      <c r="H32">
        <v>6.4100000000000004E-2</v>
      </c>
      <c r="I32">
        <v>0.03</v>
      </c>
      <c r="J32">
        <f>I12+I32</f>
        <v>4.7100000000000003E-2</v>
      </c>
      <c r="K32">
        <f t="shared" si="11"/>
        <v>0.53198127925117011</v>
      </c>
      <c r="L32">
        <f t="shared" si="12"/>
        <v>0.72399150743099794</v>
      </c>
      <c r="M32">
        <f>IF(K32&gt;K12, 1,0)</f>
        <v>0</v>
      </c>
      <c r="N32">
        <f>IF(L32&gt;L12, 1,0)</f>
        <v>1</v>
      </c>
      <c r="O32">
        <f>(H32/H12)/(I32/I12)</f>
        <v>0.979544235924933</v>
      </c>
    </row>
    <row r="33" spans="1:15">
      <c r="A33" t="s">
        <v>25</v>
      </c>
      <c r="B33" t="s">
        <v>34</v>
      </c>
      <c r="C33" t="s">
        <v>70</v>
      </c>
      <c r="E33" t="s">
        <v>56</v>
      </c>
      <c r="G33" t="s">
        <v>58</v>
      </c>
      <c r="H33">
        <v>6.9800000000000001E-2</v>
      </c>
      <c r="I33">
        <v>3.0800000000000001E-2</v>
      </c>
      <c r="J33">
        <f>I13+I33</f>
        <v>5.45E-2</v>
      </c>
      <c r="K33">
        <f t="shared" si="11"/>
        <v>0.55873925501432664</v>
      </c>
      <c r="L33">
        <f t="shared" si="12"/>
        <v>0.7155963302752294</v>
      </c>
      <c r="M33">
        <f>IF(K33&gt;K13, 1,0)</f>
        <v>1</v>
      </c>
      <c r="N33">
        <f>IF(L33&gt;L13, 1,0)</f>
        <v>1</v>
      </c>
      <c r="O33">
        <f>(H33/H13)/(I33/I13)</f>
        <v>1.9113786569302584</v>
      </c>
    </row>
    <row r="34" spans="1:15">
      <c r="A34" t="s">
        <v>26</v>
      </c>
      <c r="B34" t="s">
        <v>34</v>
      </c>
      <c r="C34" t="s">
        <v>71</v>
      </c>
      <c r="E34" t="s">
        <v>56</v>
      </c>
      <c r="G34" t="s">
        <v>58</v>
      </c>
      <c r="H34">
        <v>9.4500000000000001E-2</v>
      </c>
      <c r="I34">
        <v>7.6799999999999993E-2</v>
      </c>
      <c r="J34">
        <f>I14+I34</f>
        <v>0.14689999999999998</v>
      </c>
      <c r="K34">
        <f t="shared" si="11"/>
        <v>0.18730158730158741</v>
      </c>
      <c r="L34">
        <f t="shared" si="12"/>
        <v>0.12049012933968693</v>
      </c>
      <c r="M34">
        <f>IF(K34&gt;K14, 1,0)</f>
        <v>0</v>
      </c>
      <c r="N34">
        <f>IF(L34&gt;L14, 1,0)</f>
        <v>1</v>
      </c>
      <c r="O34">
        <f>(H34/H14)/(I34/I14)</f>
        <v>0.98465592893835607</v>
      </c>
    </row>
    <row r="35" spans="1:15">
      <c r="A35" t="s">
        <v>27</v>
      </c>
      <c r="B35" t="s">
        <v>34</v>
      </c>
      <c r="C35" t="s">
        <v>72</v>
      </c>
      <c r="E35" t="s">
        <v>56</v>
      </c>
      <c r="G35" t="s">
        <v>58</v>
      </c>
      <c r="H35">
        <v>6.9699999999999998E-2</v>
      </c>
      <c r="I35">
        <v>5.1499999999999997E-2</v>
      </c>
      <c r="J35">
        <f>I15+I35</f>
        <v>6.9000000000000006E-2</v>
      </c>
      <c r="K35">
        <f t="shared" si="11"/>
        <v>0.26111908177905307</v>
      </c>
      <c r="L35">
        <f t="shared" si="12"/>
        <v>0.26376811594202898</v>
      </c>
      <c r="M35">
        <f>IF(K35&gt;K15, 1,0)</f>
        <v>1</v>
      </c>
      <c r="N35">
        <f>IF(L35&gt;L15, 1,0)</f>
        <v>1</v>
      </c>
      <c r="O35">
        <f>(H35/H15)/(I35/I15)</f>
        <v>1.1067507485709103</v>
      </c>
    </row>
    <row r="36" spans="1:15">
      <c r="A36" t="s">
        <v>28</v>
      </c>
      <c r="B36" t="s">
        <v>34</v>
      </c>
      <c r="C36" t="s">
        <v>59</v>
      </c>
      <c r="E36" t="s">
        <v>56</v>
      </c>
      <c r="G36" t="s">
        <v>58</v>
      </c>
      <c r="H36">
        <v>5.7099999999999998E-2</v>
      </c>
      <c r="I36">
        <v>4.2700000000000002E-2</v>
      </c>
      <c r="J36">
        <f>I16+I36</f>
        <v>9.7900000000000001E-2</v>
      </c>
      <c r="K36">
        <f t="shared" si="11"/>
        <v>0.25218914185639218</v>
      </c>
      <c r="L36">
        <f t="shared" si="12"/>
        <v>0.14708886618998973</v>
      </c>
      <c r="M36">
        <f>IF(K36&gt;K16, 1,0)</f>
        <v>0</v>
      </c>
      <c r="N36">
        <f>IF(L36&gt;L16, 1,0)</f>
        <v>0</v>
      </c>
      <c r="O36">
        <f>(H36/H16)/(I36/I16)</f>
        <v>0.97253566106025136</v>
      </c>
    </row>
    <row r="37" spans="1:15">
      <c r="A37" t="s">
        <v>29</v>
      </c>
      <c r="B37" t="s">
        <v>34</v>
      </c>
      <c r="C37" t="s">
        <v>73</v>
      </c>
      <c r="E37" t="s">
        <v>56</v>
      </c>
      <c r="G37" t="s">
        <v>58</v>
      </c>
      <c r="H37">
        <v>4.53E-2</v>
      </c>
      <c r="I37">
        <v>3.7499999999999999E-2</v>
      </c>
      <c r="J37">
        <f>I17+I37</f>
        <v>9.1700000000000004E-2</v>
      </c>
      <c r="K37">
        <f t="shared" si="11"/>
        <v>0.17218543046357615</v>
      </c>
      <c r="L37">
        <f t="shared" si="12"/>
        <v>8.5059978189749197E-2</v>
      </c>
      <c r="M37">
        <f>IF(K37&gt;K17, 1,0)</f>
        <v>1</v>
      </c>
      <c r="N37">
        <f>IF(L37&gt;L17, 1,0)</f>
        <v>1</v>
      </c>
      <c r="O37">
        <f>(H37/H17)/(I37/I17)</f>
        <v>1.1547372134038802</v>
      </c>
    </row>
    <row r="38" spans="1:15">
      <c r="A38" t="s">
        <v>30</v>
      </c>
      <c r="B38" t="s">
        <v>34</v>
      </c>
      <c r="C38" t="s">
        <v>74</v>
      </c>
      <c r="E38" t="s">
        <v>56</v>
      </c>
      <c r="G38" t="s">
        <v>58</v>
      </c>
      <c r="H38">
        <v>4.8300000000000003E-2</v>
      </c>
      <c r="I38">
        <v>2.2599999999999999E-2</v>
      </c>
      <c r="J38">
        <f>I18+I38</f>
        <v>6.0499999999999998E-2</v>
      </c>
      <c r="K38">
        <f t="shared" si="11"/>
        <v>0.53209109730848869</v>
      </c>
      <c r="L38">
        <f t="shared" si="12"/>
        <v>0.42479338842975217</v>
      </c>
      <c r="M38">
        <f>IF(K38&gt;K18, 1,0)</f>
        <v>1</v>
      </c>
      <c r="N38">
        <f>IF(L38&gt;L18, 1,0)</f>
        <v>1</v>
      </c>
      <c r="O38">
        <f>(H38/H18)/(I38/I18)</f>
        <v>2.0875946537724666</v>
      </c>
    </row>
    <row r="39" spans="1:15">
      <c r="A39" t="s">
        <v>31</v>
      </c>
      <c r="B39" t="s">
        <v>34</v>
      </c>
      <c r="C39" t="s">
        <v>75</v>
      </c>
      <c r="E39" t="s">
        <v>56</v>
      </c>
      <c r="G39" t="s">
        <v>58</v>
      </c>
      <c r="H39">
        <v>5.6399999999999999E-2</v>
      </c>
      <c r="I39">
        <v>4.2599999999999999E-2</v>
      </c>
      <c r="J39">
        <f>I19+I39</f>
        <v>6.0200000000000004E-2</v>
      </c>
      <c r="K39">
        <f t="shared" si="11"/>
        <v>0.24468085106382975</v>
      </c>
      <c r="L39">
        <f t="shared" si="12"/>
        <v>0.22923588039867107</v>
      </c>
      <c r="M39">
        <f>IF(K39&gt;K19, 1,0)</f>
        <v>0</v>
      </c>
      <c r="N39">
        <f>IF(L39&gt;L19, 1,0)</f>
        <v>0</v>
      </c>
      <c r="O39">
        <f>(H39/H19)/(I39/I19)</f>
        <v>0.67736652472977399</v>
      </c>
    </row>
    <row r="40" spans="1:15">
      <c r="A40" t="s">
        <v>32</v>
      </c>
      <c r="B40" t="s">
        <v>34</v>
      </c>
      <c r="C40" t="s">
        <v>76</v>
      </c>
      <c r="E40" t="s">
        <v>56</v>
      </c>
      <c r="G40" t="s">
        <v>58</v>
      </c>
      <c r="H40">
        <v>4.9799999999999997E-2</v>
      </c>
      <c r="I40">
        <v>3.1E-2</v>
      </c>
      <c r="J40">
        <f>I20+I40</f>
        <v>4.4999999999999998E-2</v>
      </c>
      <c r="K40">
        <f t="shared" si="11"/>
        <v>0.37751004016064249</v>
      </c>
      <c r="L40">
        <f t="shared" si="12"/>
        <v>0.41777777777777775</v>
      </c>
      <c r="M40">
        <f>IF(K40&gt;K20, 1,0)</f>
        <v>0</v>
      </c>
      <c r="N40">
        <f>IF(L40&gt;L20, 1,0)</f>
        <v>1</v>
      </c>
      <c r="O40">
        <f>(H40/H20)/(I40/I20)</f>
        <v>0.69414575866188766</v>
      </c>
    </row>
    <row r="41" spans="1:15">
      <c r="A41" t="s">
        <v>33</v>
      </c>
      <c r="B41" t="s">
        <v>34</v>
      </c>
      <c r="C41" t="s">
        <v>77</v>
      </c>
      <c r="E41" t="s">
        <v>56</v>
      </c>
      <c r="G41" t="s">
        <v>58</v>
      </c>
      <c r="H41">
        <v>6.4000000000000001E-2</v>
      </c>
      <c r="I41">
        <v>3.9600000000000003E-2</v>
      </c>
      <c r="J41">
        <f>I21+I41</f>
        <v>0.11990000000000001</v>
      </c>
      <c r="K41">
        <f t="shared" si="11"/>
        <v>0.38124999999999998</v>
      </c>
      <c r="L41">
        <f t="shared" si="12"/>
        <v>0.20350291909924934</v>
      </c>
      <c r="M41">
        <f>IF(K41&gt;K21, 1,0)</f>
        <v>1</v>
      </c>
      <c r="N41">
        <f>IF(L41&gt;L21, 1,0)</f>
        <v>1</v>
      </c>
      <c r="O41">
        <f>(H41/H21)/(I41/I21)</f>
        <v>1.283657544785141</v>
      </c>
    </row>
    <row r="42" spans="1:15">
      <c r="A42" t="s">
        <v>15</v>
      </c>
      <c r="B42" t="s">
        <v>34</v>
      </c>
      <c r="C42" t="s">
        <v>102</v>
      </c>
      <c r="E42" t="s">
        <v>101</v>
      </c>
      <c r="G42" t="s">
        <v>57</v>
      </c>
      <c r="H42">
        <v>3.2500000000000001E-2</v>
      </c>
      <c r="I42">
        <v>9.9000000000000008E-3</v>
      </c>
      <c r="J42">
        <f>I42+I62</f>
        <v>2.8999999999999998E-2</v>
      </c>
      <c r="K42">
        <f t="shared" si="0"/>
        <v>0.69538461538461538</v>
      </c>
      <c r="L42">
        <f t="shared" si="4"/>
        <v>0.77931034482758632</v>
      </c>
      <c r="M42">
        <f>IF(K42&gt;K62, 1,0)</f>
        <v>1</v>
      </c>
      <c r="N42">
        <f>IF(L42&gt;L62, 1,0)</f>
        <v>0</v>
      </c>
      <c r="O42">
        <f>(H42/H62)/(I42/I62)</f>
        <v>1.4153954898875891</v>
      </c>
    </row>
    <row r="43" spans="1:15">
      <c r="A43" t="s">
        <v>16</v>
      </c>
      <c r="B43" t="s">
        <v>34</v>
      </c>
      <c r="C43" t="s">
        <v>103</v>
      </c>
      <c r="E43" t="s">
        <v>101</v>
      </c>
      <c r="G43" t="s">
        <v>57</v>
      </c>
      <c r="H43">
        <v>0.12759999999999999</v>
      </c>
      <c r="I43">
        <v>0.11020000000000001</v>
      </c>
      <c r="J43">
        <f>I43+I63</f>
        <v>0.18640000000000001</v>
      </c>
      <c r="K43">
        <f t="shared" ref="K43" si="13">1-I43/H43</f>
        <v>0.13636363636363624</v>
      </c>
      <c r="L43">
        <f t="shared" ref="L43" si="14">(H43-I43)/J43</f>
        <v>9.3347639484978456E-2</v>
      </c>
      <c r="M43">
        <f>IF(K43&gt;K63, 1,0)</f>
        <v>0</v>
      </c>
      <c r="N43">
        <f>IF(L43&gt;L63, 1,0)</f>
        <v>0</v>
      </c>
      <c r="O43">
        <f>(H43/H63)/(I43/I63)</f>
        <v>0.86586436650999421</v>
      </c>
    </row>
    <row r="44" spans="1:15">
      <c r="A44" t="s">
        <v>17</v>
      </c>
      <c r="B44" t="s">
        <v>34</v>
      </c>
      <c r="C44" t="s">
        <v>104</v>
      </c>
      <c r="E44" t="s">
        <v>101</v>
      </c>
      <c r="G44" t="s">
        <v>57</v>
      </c>
      <c r="H44">
        <v>3.9199999999999999E-2</v>
      </c>
      <c r="I44">
        <v>2.3599999999999999E-2</v>
      </c>
      <c r="J44">
        <f>I44+I64</f>
        <v>5.2699999999999997E-2</v>
      </c>
      <c r="K44">
        <f t="shared" ref="K44" si="15">1-I44/H44</f>
        <v>0.39795918367346939</v>
      </c>
      <c r="L44">
        <f t="shared" ref="L44" si="16">(H44-I44)/J44</f>
        <v>0.29601518026565465</v>
      </c>
      <c r="M44">
        <f>IF(K44&gt;K64, 1,0)</f>
        <v>0</v>
      </c>
      <c r="N44">
        <f>IF(L44&gt;L64, 1,0)</f>
        <v>0</v>
      </c>
      <c r="O44">
        <f>(H44/H64)/(I44/I64)</f>
        <v>0.62855127724758109</v>
      </c>
    </row>
    <row r="45" spans="1:15">
      <c r="A45" t="s">
        <v>55</v>
      </c>
      <c r="B45" t="s">
        <v>34</v>
      </c>
      <c r="C45" t="s">
        <v>105</v>
      </c>
      <c r="E45" t="s">
        <v>101</v>
      </c>
      <c r="G45" t="s">
        <v>57</v>
      </c>
      <c r="H45">
        <v>0.1027</v>
      </c>
      <c r="I45">
        <v>8.0699999999999994E-2</v>
      </c>
      <c r="J45">
        <f>I45+I65</f>
        <v>0.18409999999999999</v>
      </c>
      <c r="K45">
        <f t="shared" ref="K45:K61" si="17">1-I45/H45</f>
        <v>0.21421616358325224</v>
      </c>
      <c r="L45">
        <f t="shared" ref="L45:L61" si="18">(H45-I45)/J45</f>
        <v>0.11950027159152639</v>
      </c>
      <c r="M45">
        <f>IF(K45&gt;K65, 1,0)</f>
        <v>0</v>
      </c>
      <c r="N45">
        <f>IF(L45&gt;L65, 1,0)</f>
        <v>0</v>
      </c>
      <c r="O45">
        <f>(H45/H65)/(I45/I65)</f>
        <v>0.96614061615781166</v>
      </c>
    </row>
    <row r="46" spans="1:15">
      <c r="A46" t="s">
        <v>18</v>
      </c>
      <c r="B46" t="s">
        <v>34</v>
      </c>
      <c r="C46" t="s">
        <v>106</v>
      </c>
      <c r="E46" t="s">
        <v>101</v>
      </c>
      <c r="G46" t="s">
        <v>57</v>
      </c>
      <c r="H46">
        <v>7.4899999999999994E-2</v>
      </c>
      <c r="I46">
        <v>3.8100000000000002E-2</v>
      </c>
      <c r="J46">
        <f>I46+I66</f>
        <v>8.4999999999999992E-2</v>
      </c>
      <c r="K46">
        <f t="shared" si="17"/>
        <v>0.49132176234979963</v>
      </c>
      <c r="L46">
        <f t="shared" si="18"/>
        <v>0.43294117647058816</v>
      </c>
      <c r="M46">
        <f>IF(K46&gt;K66, 1,0)</f>
        <v>1</v>
      </c>
      <c r="N46">
        <f>IF(L46&gt;L66, 1,0)</f>
        <v>1</v>
      </c>
      <c r="O46">
        <f>(H46/H66)/(I46/I66)</f>
        <v>1.2647426273361917</v>
      </c>
    </row>
    <row r="47" spans="1:15">
      <c r="A47" t="s">
        <v>19</v>
      </c>
      <c r="B47" t="s">
        <v>34</v>
      </c>
      <c r="C47" t="s">
        <v>107</v>
      </c>
      <c r="E47" t="s">
        <v>101</v>
      </c>
      <c r="G47" t="s">
        <v>57</v>
      </c>
      <c r="H47">
        <v>5.4100000000000002E-2</v>
      </c>
      <c r="I47">
        <v>4.2900000000000001E-2</v>
      </c>
      <c r="J47">
        <f>I47+I67</f>
        <v>0.13070000000000001</v>
      </c>
      <c r="K47">
        <f t="shared" si="17"/>
        <v>0.20702402957486143</v>
      </c>
      <c r="L47">
        <f t="shared" si="18"/>
        <v>8.5692425401683245E-2</v>
      </c>
      <c r="M47">
        <f>IF(K47&gt;K67, 1,0)</f>
        <v>0</v>
      </c>
      <c r="N47">
        <f>IF(L47&gt;L67, 1,0)</f>
        <v>0</v>
      </c>
      <c r="O47">
        <f>(H47/H67)/(I47/I67)</f>
        <v>0.94634311557388473</v>
      </c>
    </row>
    <row r="48" spans="1:15">
      <c r="A48" t="s">
        <v>20</v>
      </c>
      <c r="B48" t="s">
        <v>34</v>
      </c>
      <c r="C48" t="s">
        <v>108</v>
      </c>
      <c r="E48" t="s">
        <v>101</v>
      </c>
      <c r="G48" t="s">
        <v>57</v>
      </c>
      <c r="H48">
        <v>5.2400000000000002E-2</v>
      </c>
      <c r="I48">
        <v>3.49E-2</v>
      </c>
      <c r="J48">
        <f>I48+I68</f>
        <v>0.1047</v>
      </c>
      <c r="K48">
        <f t="shared" si="17"/>
        <v>0.33396946564885499</v>
      </c>
      <c r="L48">
        <f t="shared" si="18"/>
        <v>0.16714422158548234</v>
      </c>
      <c r="M48">
        <f>IF(K48&gt;K68, 1,0)</f>
        <v>1</v>
      </c>
      <c r="N48">
        <f>IF(L48&gt;L68, 1,0)</f>
        <v>1</v>
      </c>
      <c r="O48">
        <f>(H48/H68)/(I48/I68)</f>
        <v>1.3862433862433863</v>
      </c>
    </row>
    <row r="49" spans="1:15">
      <c r="A49" t="s">
        <v>21</v>
      </c>
      <c r="B49" t="s">
        <v>34</v>
      </c>
      <c r="C49" t="s">
        <v>109</v>
      </c>
      <c r="E49" t="s">
        <v>101</v>
      </c>
      <c r="G49" t="s">
        <v>57</v>
      </c>
      <c r="H49">
        <v>0.11899999999999999</v>
      </c>
      <c r="I49">
        <v>0.1055</v>
      </c>
      <c r="J49">
        <f>I49+I69</f>
        <v>0.20700000000000002</v>
      </c>
      <c r="K49">
        <f t="shared" si="17"/>
        <v>0.11344537815126055</v>
      </c>
      <c r="L49">
        <f t="shared" si="18"/>
        <v>6.521739130434781E-2</v>
      </c>
      <c r="M49">
        <f>IF(K49&gt;K69, 1,0)</f>
        <v>1</v>
      </c>
      <c r="N49">
        <f>IF(L49&gt;L69, 1,0)</f>
        <v>1</v>
      </c>
      <c r="O49">
        <f>(H49/H69)/(I49/I69)</f>
        <v>1.0831423997991274</v>
      </c>
    </row>
    <row r="50" spans="1:15">
      <c r="A50" t="s">
        <v>22</v>
      </c>
      <c r="B50" t="s">
        <v>34</v>
      </c>
      <c r="C50" t="s">
        <v>110</v>
      </c>
      <c r="E50" t="s">
        <v>101</v>
      </c>
      <c r="G50" t="s">
        <v>57</v>
      </c>
      <c r="H50">
        <v>0.1082</v>
      </c>
      <c r="I50">
        <v>7.0900000000000005E-2</v>
      </c>
      <c r="J50">
        <f>I50+I70</f>
        <v>0.16539999999999999</v>
      </c>
      <c r="K50">
        <f t="shared" si="17"/>
        <v>0.34473197781885401</v>
      </c>
      <c r="L50">
        <f t="shared" si="18"/>
        <v>0.22551390568319227</v>
      </c>
      <c r="M50">
        <f>IF(K50&gt;K70, 1,0)</f>
        <v>1</v>
      </c>
      <c r="N50">
        <f>IF(L50&gt;L70, 1,0)</f>
        <v>1</v>
      </c>
      <c r="O50">
        <f>(H50/H70)/(I50/I70)</f>
        <v>1.3721769447862806</v>
      </c>
    </row>
    <row r="51" spans="1:15">
      <c r="A51" t="s">
        <v>23</v>
      </c>
      <c r="B51" t="s">
        <v>34</v>
      </c>
      <c r="C51" t="s">
        <v>111</v>
      </c>
      <c r="E51" t="s">
        <v>101</v>
      </c>
      <c r="G51" t="s">
        <v>57</v>
      </c>
      <c r="H51">
        <v>9.7299999999999998E-2</v>
      </c>
      <c r="I51">
        <v>8.5500000000000007E-2</v>
      </c>
      <c r="J51">
        <f>I51+I71</f>
        <v>0.19420000000000001</v>
      </c>
      <c r="K51">
        <f t="shared" si="17"/>
        <v>0.12127440904419318</v>
      </c>
      <c r="L51">
        <f t="shared" si="18"/>
        <v>6.0762100926879455E-2</v>
      </c>
      <c r="M51">
        <f>IF(K51&gt;K71, 1,0)</f>
        <v>0</v>
      </c>
      <c r="N51">
        <f>IF(L51&gt;L71, 1,0)</f>
        <v>0</v>
      </c>
      <c r="O51">
        <f>(H51/H71)/(I51/I71)</f>
        <v>0.82965708480904909</v>
      </c>
    </row>
    <row r="52" spans="1:15">
      <c r="A52" t="s">
        <v>24</v>
      </c>
      <c r="B52" t="s">
        <v>34</v>
      </c>
      <c r="C52" t="s">
        <v>112</v>
      </c>
      <c r="E52" t="s">
        <v>101</v>
      </c>
      <c r="G52" t="s">
        <v>57</v>
      </c>
      <c r="H52">
        <v>5.8799999999999998E-2</v>
      </c>
      <c r="I52">
        <v>5.1799999999999999E-2</v>
      </c>
      <c r="J52">
        <f>I52+I72</f>
        <v>0.1232</v>
      </c>
      <c r="K52">
        <f t="shared" si="17"/>
        <v>0.11904761904761907</v>
      </c>
      <c r="L52">
        <f t="shared" si="18"/>
        <v>5.6818181818181809E-2</v>
      </c>
      <c r="M52">
        <f>IF(K52&gt;K72, 1,0)</f>
        <v>1</v>
      </c>
      <c r="N52">
        <f>IF(L52&gt;L72, 1,0)</f>
        <v>1</v>
      </c>
      <c r="O52">
        <f>(H52/H72)/(I52/I72)</f>
        <v>1.1042050224611533</v>
      </c>
    </row>
    <row r="53" spans="1:15">
      <c r="A53" t="s">
        <v>25</v>
      </c>
      <c r="B53" t="s">
        <v>34</v>
      </c>
      <c r="C53" t="s">
        <v>113</v>
      </c>
      <c r="E53" t="s">
        <v>101</v>
      </c>
      <c r="G53" t="s">
        <v>57</v>
      </c>
      <c r="H53">
        <v>7.3899999999999993E-2</v>
      </c>
      <c r="I53">
        <v>6.4100000000000004E-2</v>
      </c>
      <c r="J53">
        <f>I53+I73</f>
        <v>0.1535</v>
      </c>
      <c r="K53">
        <f t="shared" si="17"/>
        <v>0.13261163734776715</v>
      </c>
      <c r="L53">
        <f t="shared" si="18"/>
        <v>6.3843648208468981E-2</v>
      </c>
      <c r="M53">
        <f>IF(K53&gt;K73, 1,0)</f>
        <v>0</v>
      </c>
      <c r="N53">
        <f>IF(L53&gt;L73, 1,0)</f>
        <v>0</v>
      </c>
      <c r="O53">
        <f>(H53/H73)/(I53/I73)</f>
        <v>0.86249388050835829</v>
      </c>
    </row>
    <row r="54" spans="1:15">
      <c r="A54" t="s">
        <v>26</v>
      </c>
      <c r="B54" t="s">
        <v>34</v>
      </c>
      <c r="C54" t="s">
        <v>114</v>
      </c>
      <c r="E54" t="s">
        <v>101</v>
      </c>
      <c r="G54" t="s">
        <v>57</v>
      </c>
      <c r="H54">
        <v>9.9299999999999999E-2</v>
      </c>
      <c r="I54">
        <v>9.1499999999999998E-2</v>
      </c>
      <c r="J54">
        <f>I54+I74</f>
        <v>0.1953</v>
      </c>
      <c r="K54">
        <f t="shared" si="17"/>
        <v>7.8549848942598199E-2</v>
      </c>
      <c r="L54">
        <f t="shared" si="18"/>
        <v>3.9938556067588331E-2</v>
      </c>
      <c r="M54">
        <f>IF(K54&gt;K74, 1,0)</f>
        <v>0</v>
      </c>
      <c r="N54">
        <f>IF(L54&gt;L74, 1,0)</f>
        <v>0</v>
      </c>
      <c r="O54">
        <f>(H54/H74)/(I54/I74)</f>
        <v>0.87054501228874781</v>
      </c>
    </row>
    <row r="55" spans="1:15">
      <c r="A55" t="s">
        <v>27</v>
      </c>
      <c r="B55" t="s">
        <v>34</v>
      </c>
      <c r="C55" t="s">
        <v>115</v>
      </c>
      <c r="E55" t="s">
        <v>101</v>
      </c>
      <c r="G55" t="s">
        <v>57</v>
      </c>
      <c r="H55">
        <v>4.7500000000000001E-2</v>
      </c>
      <c r="I55">
        <v>2.58E-2</v>
      </c>
      <c r="J55">
        <f>I55+I75</f>
        <v>5.5500000000000001E-2</v>
      </c>
      <c r="K55">
        <f t="shared" si="17"/>
        <v>0.45684210526315794</v>
      </c>
      <c r="L55">
        <f t="shared" si="18"/>
        <v>0.39099099099099099</v>
      </c>
      <c r="M55">
        <f>IF(K55&gt;K75, 1,0)</f>
        <v>0</v>
      </c>
      <c r="N55">
        <f>IF(L55&gt;L75, 1,0)</f>
        <v>0</v>
      </c>
      <c r="O55">
        <f>(H55/H75)/(I55/I75)</f>
        <v>0.90231406861616403</v>
      </c>
    </row>
    <row r="56" spans="1:15">
      <c r="A56" t="s">
        <v>28</v>
      </c>
      <c r="B56" t="s">
        <v>34</v>
      </c>
      <c r="C56" t="s">
        <v>116</v>
      </c>
      <c r="E56" t="s">
        <v>101</v>
      </c>
      <c r="G56" t="s">
        <v>57</v>
      </c>
      <c r="H56">
        <v>9.4100000000000003E-2</v>
      </c>
      <c r="I56">
        <v>6.9000000000000006E-2</v>
      </c>
      <c r="J56">
        <f>I56+I76</f>
        <v>0.1318</v>
      </c>
      <c r="K56">
        <f t="shared" si="17"/>
        <v>0.26673751328374062</v>
      </c>
      <c r="L56">
        <f t="shared" si="18"/>
        <v>0.1904400606980273</v>
      </c>
      <c r="M56">
        <f>IF(K56&gt;K76, 1,0)</f>
        <v>1</v>
      </c>
      <c r="N56">
        <f>IF(L56&gt;L76, 1,0)</f>
        <v>1</v>
      </c>
      <c r="O56">
        <f>(H56/H76)/(I56/I76)</f>
        <v>1.0016916687854902</v>
      </c>
    </row>
    <row r="57" spans="1:15">
      <c r="A57" t="s">
        <v>29</v>
      </c>
      <c r="B57" t="s">
        <v>34</v>
      </c>
      <c r="C57" t="s">
        <v>117</v>
      </c>
      <c r="E57" t="s">
        <v>101</v>
      </c>
      <c r="G57" t="s">
        <v>57</v>
      </c>
      <c r="H57">
        <v>0.64600000000000002</v>
      </c>
      <c r="I57">
        <v>2.3099999999999999E-2</v>
      </c>
      <c r="J57">
        <f>I57+I77</f>
        <v>0.1007</v>
      </c>
      <c r="K57">
        <f t="shared" si="17"/>
        <v>0.96424148606811144</v>
      </c>
      <c r="L57">
        <f t="shared" si="18"/>
        <v>6.1857000993048663</v>
      </c>
      <c r="M57">
        <f>IF(K57&gt;K77, 1,0)</f>
        <v>1</v>
      </c>
      <c r="N57">
        <f>IF(L57&gt;L77, 1,0)</f>
        <v>0</v>
      </c>
      <c r="O57">
        <f>(H57/H77)/(I57/I77)</f>
        <v>2.5030133265427383</v>
      </c>
    </row>
    <row r="58" spans="1:15">
      <c r="A58" t="s">
        <v>30</v>
      </c>
      <c r="B58" t="s">
        <v>34</v>
      </c>
      <c r="C58" t="s">
        <v>118</v>
      </c>
      <c r="E58" t="s">
        <v>101</v>
      </c>
      <c r="G58" t="s">
        <v>57</v>
      </c>
      <c r="H58">
        <v>0.61299999999999999</v>
      </c>
      <c r="I58">
        <v>4.8500000000000001E-2</v>
      </c>
      <c r="J58">
        <f>I58+I78</f>
        <v>6.8699999999999997E-2</v>
      </c>
      <c r="K58">
        <f t="shared" si="17"/>
        <v>0.92088091353996737</v>
      </c>
      <c r="L58">
        <f t="shared" si="18"/>
        <v>8.2168850072780213</v>
      </c>
      <c r="M58">
        <f>IF(K58&gt;K78, 1,0)</f>
        <v>1</v>
      </c>
      <c r="N58">
        <f>IF(L58&gt;L78, 1,0)</f>
        <v>1</v>
      </c>
      <c r="O58">
        <f>(H58/H78)/(I58/I78)</f>
        <v>10.09135732040259</v>
      </c>
    </row>
    <row r="59" spans="1:15">
      <c r="A59" t="s">
        <v>31</v>
      </c>
      <c r="B59" t="s">
        <v>34</v>
      </c>
      <c r="C59" t="s">
        <v>119</v>
      </c>
      <c r="E59" t="s">
        <v>101</v>
      </c>
      <c r="G59" t="s">
        <v>57</v>
      </c>
      <c r="H59">
        <v>0.86</v>
      </c>
      <c r="I59">
        <v>8.5900000000000004E-2</v>
      </c>
      <c r="J59">
        <f>I59+I79</f>
        <v>0.17370000000000002</v>
      </c>
      <c r="K59">
        <f t="shared" si="17"/>
        <v>0.90011627906976743</v>
      </c>
      <c r="L59">
        <f t="shared" si="18"/>
        <v>4.4565342544617152</v>
      </c>
      <c r="M59">
        <f>IF(K59&gt;K79, 1,0)</f>
        <v>1</v>
      </c>
      <c r="N59">
        <f>IF(L59&gt;L79, 1,0)</f>
        <v>1</v>
      </c>
      <c r="O59">
        <f>(H59/H79)/(I59/I79)</f>
        <v>8.5424890062461039</v>
      </c>
    </row>
    <row r="60" spans="1:15">
      <c r="A60" t="s">
        <v>32</v>
      </c>
      <c r="B60" t="s">
        <v>34</v>
      </c>
      <c r="C60" t="s">
        <v>120</v>
      </c>
      <c r="E60" t="s">
        <v>101</v>
      </c>
      <c r="G60" t="s">
        <v>57</v>
      </c>
      <c r="H60">
        <v>0.71899999999999997</v>
      </c>
      <c r="I60">
        <v>6.0900000000000003E-2</v>
      </c>
      <c r="J60">
        <f>I60+I80</f>
        <v>0.1031</v>
      </c>
      <c r="K60">
        <f t="shared" si="17"/>
        <v>0.91529902642559113</v>
      </c>
      <c r="L60">
        <f t="shared" si="18"/>
        <v>6.3831231813773037</v>
      </c>
      <c r="M60">
        <f>IF(K60&gt;K80, 1,0)</f>
        <v>1</v>
      </c>
      <c r="N60">
        <f>IF(L60&gt;L80, 1,0)</f>
        <v>1</v>
      </c>
      <c r="O60">
        <f>(H60/H80)/(I60/I80)</f>
        <v>11.272020744637377</v>
      </c>
    </row>
    <row r="61" spans="1:15">
      <c r="A61" t="s">
        <v>33</v>
      </c>
      <c r="B61" t="s">
        <v>34</v>
      </c>
      <c r="C61" t="s">
        <v>121</v>
      </c>
      <c r="E61" t="s">
        <v>101</v>
      </c>
      <c r="G61" t="s">
        <v>57</v>
      </c>
      <c r="H61">
        <v>0.28199999999999997</v>
      </c>
      <c r="I61">
        <v>2.01E-2</v>
      </c>
      <c r="J61">
        <f>I61+I81</f>
        <v>4.65E-2</v>
      </c>
      <c r="K61">
        <f t="shared" si="17"/>
        <v>0.92872340425531918</v>
      </c>
      <c r="L61">
        <f t="shared" si="18"/>
        <v>5.6322580645161286</v>
      </c>
      <c r="M61">
        <f>IF(K61&gt;K81, 1,0)</f>
        <v>1</v>
      </c>
      <c r="N61">
        <f>IF(L61&gt;L81, 1,0)</f>
        <v>1</v>
      </c>
      <c r="O61">
        <f>(H61/H81)/(I61/I81)</f>
        <v>11.758351101634682</v>
      </c>
    </row>
    <row r="62" spans="1:15">
      <c r="A62" t="s">
        <v>15</v>
      </c>
      <c r="B62" t="s">
        <v>34</v>
      </c>
      <c r="C62" t="s">
        <v>122</v>
      </c>
      <c r="E62" t="s">
        <v>101</v>
      </c>
      <c r="G62" t="s">
        <v>58</v>
      </c>
      <c r="H62">
        <v>4.4299999999999999E-2</v>
      </c>
      <c r="I62">
        <v>1.9099999999999999E-2</v>
      </c>
      <c r="J62">
        <f>I42+I62</f>
        <v>2.8999999999999998E-2</v>
      </c>
      <c r="K62">
        <f t="shared" si="0"/>
        <v>0.56884875846501126</v>
      </c>
      <c r="L62">
        <f t="shared" si="4"/>
        <v>0.86896551724137938</v>
      </c>
      <c r="M62">
        <f>IF(K62&gt;K42, 1,0)</f>
        <v>0</v>
      </c>
      <c r="N62">
        <f>IF(L62&gt;L42, 1,0)</f>
        <v>1</v>
      </c>
      <c r="O62">
        <f>(H62/H42)/(I62/I42)</f>
        <v>0.70651631091421674</v>
      </c>
    </row>
    <row r="63" spans="1:15">
      <c r="A63" t="s">
        <v>16</v>
      </c>
      <c r="B63" t="s">
        <v>34</v>
      </c>
      <c r="C63" t="s">
        <v>123</v>
      </c>
      <c r="E63" t="s">
        <v>101</v>
      </c>
      <c r="G63" t="s">
        <v>58</v>
      </c>
      <c r="H63">
        <v>0.1019</v>
      </c>
      <c r="I63">
        <v>7.6200000000000004E-2</v>
      </c>
      <c r="J63">
        <f>I43+I63</f>
        <v>0.18640000000000001</v>
      </c>
      <c r="K63">
        <f>1-I63/H63</f>
        <v>0.25220804710500488</v>
      </c>
      <c r="L63">
        <f t="shared" ref="L63" si="19">(H63-I63)/J63</f>
        <v>0.13787553648068668</v>
      </c>
      <c r="M63">
        <f>IF(K63&gt;K43, 1,0)</f>
        <v>1</v>
      </c>
      <c r="N63">
        <f>IF(L63&gt;L43, 1,0)</f>
        <v>1</v>
      </c>
      <c r="O63">
        <f>(H63/H43)/(I63/I43)</f>
        <v>1.1549152946790744</v>
      </c>
    </row>
    <row r="64" spans="1:15">
      <c r="A64" t="s">
        <v>17</v>
      </c>
      <c r="B64" t="s">
        <v>34</v>
      </c>
      <c r="C64" t="s">
        <v>124</v>
      </c>
      <c r="E64" t="s">
        <v>101</v>
      </c>
      <c r="G64" t="s">
        <v>58</v>
      </c>
      <c r="H64">
        <v>7.6899999999999996E-2</v>
      </c>
      <c r="I64">
        <v>2.9100000000000001E-2</v>
      </c>
      <c r="J64">
        <f>I44+I64</f>
        <v>5.2699999999999997E-2</v>
      </c>
      <c r="K64">
        <f t="shared" ref="K64" si="20">1-I64/H64</f>
        <v>0.62158647594278282</v>
      </c>
      <c r="L64">
        <f t="shared" ref="L64" si="21">(H64-I64)/J64</f>
        <v>0.90702087286527511</v>
      </c>
      <c r="M64">
        <f>IF(K64&gt;K44, 1,0)</f>
        <v>1</v>
      </c>
      <c r="N64">
        <f>IF(L64&gt;L44, 1,0)</f>
        <v>1</v>
      </c>
      <c r="O64">
        <f>(H64/H44)/(I64/I44)</f>
        <v>1.5909600953783576</v>
      </c>
    </row>
    <row r="65" spans="1:15">
      <c r="A65" t="s">
        <v>55</v>
      </c>
      <c r="B65" t="s">
        <v>34</v>
      </c>
      <c r="C65" t="s">
        <v>125</v>
      </c>
      <c r="E65" t="s">
        <v>101</v>
      </c>
      <c r="G65" t="s">
        <v>58</v>
      </c>
      <c r="H65">
        <v>0.13619999999999999</v>
      </c>
      <c r="I65">
        <v>0.10340000000000001</v>
      </c>
      <c r="J65">
        <f>I45+I65</f>
        <v>0.18409999999999999</v>
      </c>
      <c r="K65">
        <f t="shared" ref="K65:K81" si="22">1-I65/H65</f>
        <v>0.24082232011747418</v>
      </c>
      <c r="L65">
        <f t="shared" ref="L65:L81" si="23">(H65-I65)/J65</f>
        <v>0.17816404128191193</v>
      </c>
      <c r="M65">
        <f>IF(K65&gt;K45, 1,0)</f>
        <v>1</v>
      </c>
      <c r="N65">
        <f>IF(L65&gt;L45, 1,0)</f>
        <v>1</v>
      </c>
      <c r="O65">
        <f>(H65/H45)/(I65/I45)</f>
        <v>1.0350460205025243</v>
      </c>
    </row>
    <row r="66" spans="1:15">
      <c r="A66" t="s">
        <v>18</v>
      </c>
      <c r="B66" t="s">
        <v>34</v>
      </c>
      <c r="C66" t="s">
        <v>126</v>
      </c>
      <c r="E66" t="s">
        <v>101</v>
      </c>
      <c r="G66" t="s">
        <v>58</v>
      </c>
      <c r="H66">
        <v>7.2900000000000006E-2</v>
      </c>
      <c r="I66">
        <v>4.6899999999999997E-2</v>
      </c>
      <c r="J66">
        <f>I46+I66</f>
        <v>8.4999999999999992E-2</v>
      </c>
      <c r="K66">
        <f t="shared" si="22"/>
        <v>0.35665294924554192</v>
      </c>
      <c r="L66">
        <f t="shared" si="23"/>
        <v>0.30588235294117661</v>
      </c>
      <c r="M66">
        <f>IF(K66&gt;K46, 1,0)</f>
        <v>0</v>
      </c>
      <c r="N66">
        <f>IF(L66&gt;L46, 1,0)</f>
        <v>0</v>
      </c>
      <c r="O66">
        <f>(H66/H46)/(I66/I46)</f>
        <v>0.79067470201918144</v>
      </c>
    </row>
    <row r="67" spans="1:15">
      <c r="A67" t="s">
        <v>19</v>
      </c>
      <c r="B67" t="s">
        <v>34</v>
      </c>
      <c r="C67" t="s">
        <v>127</v>
      </c>
      <c r="E67" t="s">
        <v>101</v>
      </c>
      <c r="G67" t="s">
        <v>58</v>
      </c>
      <c r="H67">
        <v>0.11700000000000001</v>
      </c>
      <c r="I67">
        <v>8.7800000000000003E-2</v>
      </c>
      <c r="J67">
        <f>I47+I67</f>
        <v>0.13070000000000001</v>
      </c>
      <c r="K67">
        <f t="shared" si="22"/>
        <v>0.24957264957264957</v>
      </c>
      <c r="L67">
        <f t="shared" si="23"/>
        <v>0.22341239479724562</v>
      </c>
      <c r="M67">
        <f>IF(K67&gt;K47, 1,0)</f>
        <v>1</v>
      </c>
      <c r="N67">
        <f>IF(L67&gt;L47, 1,0)</f>
        <v>1</v>
      </c>
      <c r="O67">
        <f>(H67/H47)/(I67/I47)</f>
        <v>1.056699186101836</v>
      </c>
    </row>
    <row r="68" spans="1:15">
      <c r="A68" t="s">
        <v>20</v>
      </c>
      <c r="B68" t="s">
        <v>34</v>
      </c>
      <c r="C68" t="s">
        <v>128</v>
      </c>
      <c r="E68" t="s">
        <v>101</v>
      </c>
      <c r="G68" t="s">
        <v>58</v>
      </c>
      <c r="H68">
        <v>7.5600000000000001E-2</v>
      </c>
      <c r="I68">
        <v>6.9800000000000001E-2</v>
      </c>
      <c r="J68">
        <f>I48+I68</f>
        <v>0.1047</v>
      </c>
      <c r="K68">
        <f t="shared" si="22"/>
        <v>7.6719576719576743E-2</v>
      </c>
      <c r="L68">
        <f t="shared" si="23"/>
        <v>5.5396370582616997E-2</v>
      </c>
      <c r="M68">
        <f>IF(K68&gt;K48, 1,0)</f>
        <v>0</v>
      </c>
      <c r="N68">
        <f>IF(L68&gt;L48, 1,0)</f>
        <v>0</v>
      </c>
      <c r="O68">
        <f>(H68/H48)/(I68/I48)</f>
        <v>0.72137404580152664</v>
      </c>
    </row>
    <row r="69" spans="1:15">
      <c r="A69" t="s">
        <v>21</v>
      </c>
      <c r="B69" t="s">
        <v>34</v>
      </c>
      <c r="C69" t="s">
        <v>129</v>
      </c>
      <c r="E69" t="s">
        <v>101</v>
      </c>
      <c r="G69" t="s">
        <v>58</v>
      </c>
      <c r="H69">
        <v>0.1057</v>
      </c>
      <c r="I69">
        <v>0.10150000000000001</v>
      </c>
      <c r="J69">
        <f>I49+I69</f>
        <v>0.20700000000000002</v>
      </c>
      <c r="K69">
        <f t="shared" si="22"/>
        <v>3.9735099337748325E-2</v>
      </c>
      <c r="L69">
        <f t="shared" si="23"/>
        <v>2.0289855072463746E-2</v>
      </c>
      <c r="M69">
        <f>IF(K69&gt;K49, 1,0)</f>
        <v>0</v>
      </c>
      <c r="N69">
        <f>IF(L69&gt;L49, 1,0)</f>
        <v>0</v>
      </c>
      <c r="O69">
        <f>(H69/H49)/(I69/I49)</f>
        <v>0.92323964068385977</v>
      </c>
    </row>
    <row r="70" spans="1:15">
      <c r="A70" t="s">
        <v>22</v>
      </c>
      <c r="B70" t="s">
        <v>34</v>
      </c>
      <c r="C70" t="s">
        <v>130</v>
      </c>
      <c r="E70" t="s">
        <v>101</v>
      </c>
      <c r="G70" t="s">
        <v>58</v>
      </c>
      <c r="H70">
        <v>0.1051</v>
      </c>
      <c r="I70">
        <v>9.4500000000000001E-2</v>
      </c>
      <c r="J70">
        <f>I50+I70</f>
        <v>0.16539999999999999</v>
      </c>
      <c r="K70">
        <f t="shared" si="22"/>
        <v>0.1008563273073263</v>
      </c>
      <c r="L70">
        <f t="shared" si="23"/>
        <v>6.4087061668681972E-2</v>
      </c>
      <c r="M70">
        <f>IF(K70&gt;K50, 1,0)</f>
        <v>0</v>
      </c>
      <c r="N70">
        <f>IF(L70&gt;L50, 1,0)</f>
        <v>0</v>
      </c>
      <c r="O70">
        <f>(H70/H50)/(I70/I50)</f>
        <v>0.72876898551575076</v>
      </c>
    </row>
    <row r="71" spans="1:15">
      <c r="A71" t="s">
        <v>23</v>
      </c>
      <c r="B71" t="s">
        <v>34</v>
      </c>
      <c r="C71" t="s">
        <v>131</v>
      </c>
      <c r="E71" t="s">
        <v>101</v>
      </c>
      <c r="G71" t="s">
        <v>58</v>
      </c>
      <c r="H71">
        <v>0.14910000000000001</v>
      </c>
      <c r="I71">
        <v>0.1087</v>
      </c>
      <c r="J71">
        <f>I51+I71</f>
        <v>0.19420000000000001</v>
      </c>
      <c r="K71">
        <f t="shared" si="22"/>
        <v>0.27095908786049638</v>
      </c>
      <c r="L71">
        <f t="shared" si="23"/>
        <v>0.20803295571575697</v>
      </c>
      <c r="M71">
        <f>IF(K71&gt;K51, 1,0)</f>
        <v>1</v>
      </c>
      <c r="N71">
        <f>IF(L71&gt;L51, 1,0)</f>
        <v>1</v>
      </c>
      <c r="O71">
        <f>(H71/H51)/(I71/I51)</f>
        <v>1.2053172549357021</v>
      </c>
    </row>
    <row r="72" spans="1:15">
      <c r="A72" t="s">
        <v>24</v>
      </c>
      <c r="B72" t="s">
        <v>34</v>
      </c>
      <c r="C72" t="s">
        <v>132</v>
      </c>
      <c r="E72" t="s">
        <v>101</v>
      </c>
      <c r="G72" t="s">
        <v>58</v>
      </c>
      <c r="H72">
        <v>7.3400000000000007E-2</v>
      </c>
      <c r="I72">
        <v>7.1400000000000005E-2</v>
      </c>
      <c r="J72">
        <f>I52+I72</f>
        <v>0.1232</v>
      </c>
      <c r="K72">
        <f t="shared" si="22"/>
        <v>2.7247956403269824E-2</v>
      </c>
      <c r="L72">
        <f t="shared" si="23"/>
        <v>1.6233766233766246E-2</v>
      </c>
      <c r="M72">
        <f>IF(K72&gt;K52, 1,0)</f>
        <v>0</v>
      </c>
      <c r="N72">
        <f>IF(L72&gt;L52, 1,0)</f>
        <v>0</v>
      </c>
      <c r="O72">
        <f>(H72/H52)/(I72/I52)</f>
        <v>0.9056289182339603</v>
      </c>
    </row>
    <row r="73" spans="1:15">
      <c r="A73" t="s">
        <v>25</v>
      </c>
      <c r="B73" t="s">
        <v>34</v>
      </c>
      <c r="C73" t="s">
        <v>133</v>
      </c>
      <c r="E73" t="s">
        <v>101</v>
      </c>
      <c r="G73" t="s">
        <v>58</v>
      </c>
      <c r="H73">
        <v>0.1195</v>
      </c>
      <c r="I73">
        <v>8.9399999999999993E-2</v>
      </c>
      <c r="J73">
        <f>I53+I73</f>
        <v>0.1535</v>
      </c>
      <c r="K73">
        <f t="shared" si="22"/>
        <v>0.25188284518828452</v>
      </c>
      <c r="L73">
        <f t="shared" si="23"/>
        <v>0.1960912052117264</v>
      </c>
      <c r="M73">
        <f>IF(K73&gt;K53, 1,0)</f>
        <v>1</v>
      </c>
      <c r="N73">
        <f>IF(L73&gt;L53, 1,0)</f>
        <v>1</v>
      </c>
      <c r="O73">
        <f>(H73/H53)/(I73/I53)</f>
        <v>1.1594285160731748</v>
      </c>
    </row>
    <row r="74" spans="1:15">
      <c r="A74" t="s">
        <v>26</v>
      </c>
      <c r="B74" t="s">
        <v>34</v>
      </c>
      <c r="C74" t="s">
        <v>134</v>
      </c>
      <c r="E74" t="s">
        <v>101</v>
      </c>
      <c r="G74" t="s">
        <v>58</v>
      </c>
      <c r="H74">
        <v>0.12939999999999999</v>
      </c>
      <c r="I74">
        <v>0.1038</v>
      </c>
      <c r="J74">
        <f>I54+I74</f>
        <v>0.1953</v>
      </c>
      <c r="K74">
        <f t="shared" si="22"/>
        <v>0.19783616692426576</v>
      </c>
      <c r="L74">
        <f t="shared" si="23"/>
        <v>0.13108038914490519</v>
      </c>
      <c r="M74">
        <f>IF(K74&gt;K54, 1,0)</f>
        <v>1</v>
      </c>
      <c r="N74">
        <f>IF(L74&gt;L54, 1,0)</f>
        <v>1</v>
      </c>
      <c r="O74">
        <f>(H74/H54)/(I74/I54)</f>
        <v>1.1487056796418862</v>
      </c>
    </row>
    <row r="75" spans="1:15">
      <c r="A75" t="s">
        <v>27</v>
      </c>
      <c r="B75" t="s">
        <v>34</v>
      </c>
      <c r="C75" t="s">
        <v>135</v>
      </c>
      <c r="E75" t="s">
        <v>101</v>
      </c>
      <c r="G75" t="s">
        <v>58</v>
      </c>
      <c r="H75">
        <v>6.0600000000000001E-2</v>
      </c>
      <c r="I75">
        <v>2.9700000000000001E-2</v>
      </c>
      <c r="J75">
        <f>I55+I75</f>
        <v>5.5500000000000001E-2</v>
      </c>
      <c r="K75">
        <f t="shared" si="22"/>
        <v>0.50990099009900991</v>
      </c>
      <c r="L75">
        <f t="shared" si="23"/>
        <v>0.55675675675675673</v>
      </c>
      <c r="M75">
        <f>IF(K75&gt;K55, 1,0)</f>
        <v>1</v>
      </c>
      <c r="N75">
        <f>IF(L75&gt;L55, 1,0)</f>
        <v>1</v>
      </c>
      <c r="O75">
        <f>(H75/H55)/(I75/I55)</f>
        <v>1.1082615629984052</v>
      </c>
    </row>
    <row r="76" spans="1:15">
      <c r="A76" t="s">
        <v>28</v>
      </c>
      <c r="B76" t="s">
        <v>34</v>
      </c>
      <c r="C76" t="s">
        <v>136</v>
      </c>
      <c r="E76" t="s">
        <v>101</v>
      </c>
      <c r="G76" t="s">
        <v>58</v>
      </c>
      <c r="H76">
        <v>8.5500000000000007E-2</v>
      </c>
      <c r="I76">
        <v>6.2799999999999995E-2</v>
      </c>
      <c r="J76">
        <f>I56+I76</f>
        <v>0.1318</v>
      </c>
      <c r="K76">
        <f t="shared" si="22"/>
        <v>0.2654970760233919</v>
      </c>
      <c r="L76">
        <f t="shared" si="23"/>
        <v>0.17223065250379371</v>
      </c>
      <c r="M76">
        <f>IF(K76&gt;K56, 1,0)</f>
        <v>0</v>
      </c>
      <c r="N76">
        <f>IF(L76&gt;L56, 1,0)</f>
        <v>0</v>
      </c>
      <c r="O76">
        <f>(H76/H56)/(I76/I56)</f>
        <v>0.99831118812484365</v>
      </c>
    </row>
    <row r="77" spans="1:15">
      <c r="A77" t="s">
        <v>29</v>
      </c>
      <c r="B77" t="s">
        <v>34</v>
      </c>
      <c r="C77" t="s">
        <v>137</v>
      </c>
      <c r="E77" t="s">
        <v>101</v>
      </c>
      <c r="G77" t="s">
        <v>58</v>
      </c>
      <c r="H77">
        <v>0.86699999999999999</v>
      </c>
      <c r="I77">
        <v>7.7600000000000002E-2</v>
      </c>
      <c r="J77">
        <f>I57+I77</f>
        <v>0.1007</v>
      </c>
      <c r="K77">
        <f t="shared" si="22"/>
        <v>0.9104959630911188</v>
      </c>
      <c r="L77">
        <f t="shared" si="23"/>
        <v>7.8391261171797417</v>
      </c>
      <c r="M77">
        <f>IF(K77&gt;K57, 1,0)</f>
        <v>0</v>
      </c>
      <c r="N77">
        <f>IF(L77&gt;L57, 1,0)</f>
        <v>1</v>
      </c>
      <c r="O77">
        <f>(H77/H57)/(I77/I57)</f>
        <v>0.39951844818231141</v>
      </c>
    </row>
    <row r="78" spans="1:15">
      <c r="A78" t="s">
        <v>30</v>
      </c>
      <c r="B78" t="s">
        <v>34</v>
      </c>
      <c r="C78" t="s">
        <v>138</v>
      </c>
      <c r="E78" t="s">
        <v>101</v>
      </c>
      <c r="G78" t="s">
        <v>58</v>
      </c>
      <c r="H78">
        <v>2.53E-2</v>
      </c>
      <c r="I78">
        <v>2.0199999999999999E-2</v>
      </c>
      <c r="J78">
        <f>I58+I78</f>
        <v>6.8699999999999997E-2</v>
      </c>
      <c r="K78">
        <f t="shared" si="22"/>
        <v>0.20158102766798425</v>
      </c>
      <c r="L78">
        <f t="shared" si="23"/>
        <v>7.4235807860262015E-2</v>
      </c>
      <c r="M78">
        <f>IF(K78&gt;K58, 1,0)</f>
        <v>0</v>
      </c>
      <c r="N78">
        <f>IF(L78&gt;L58, 1,0)</f>
        <v>0</v>
      </c>
      <c r="O78">
        <f>(H78/H58)/(I78/I58)</f>
        <v>9.9094697397961659E-2</v>
      </c>
    </row>
    <row r="79" spans="1:15">
      <c r="A79" t="s">
        <v>31</v>
      </c>
      <c r="B79" t="s">
        <v>34</v>
      </c>
      <c r="C79" t="s">
        <v>139</v>
      </c>
      <c r="E79" t="s">
        <v>101</v>
      </c>
      <c r="G79" t="s">
        <v>58</v>
      </c>
      <c r="H79">
        <v>0.10290000000000001</v>
      </c>
      <c r="I79">
        <v>8.7800000000000003E-2</v>
      </c>
      <c r="J79">
        <f>I59+I79</f>
        <v>0.17370000000000002</v>
      </c>
      <c r="K79">
        <f t="shared" si="22"/>
        <v>0.14674441205053457</v>
      </c>
      <c r="L79">
        <f t="shared" si="23"/>
        <v>8.6931491076568793E-2</v>
      </c>
      <c r="M79">
        <f>IF(K79&gt;K59, 1,0)</f>
        <v>0</v>
      </c>
      <c r="N79">
        <f>IF(L79&gt;L59, 1,0)</f>
        <v>0</v>
      </c>
      <c r="O79">
        <f>(H79/H59)/(I79/I59)</f>
        <v>0.11706190072575091</v>
      </c>
    </row>
    <row r="80" spans="1:15">
      <c r="A80" t="s">
        <v>32</v>
      </c>
      <c r="B80" t="s">
        <v>34</v>
      </c>
      <c r="C80" t="s">
        <v>140</v>
      </c>
      <c r="E80" t="s">
        <v>101</v>
      </c>
      <c r="G80" t="s">
        <v>58</v>
      </c>
      <c r="H80">
        <v>4.4200000000000003E-2</v>
      </c>
      <c r="I80">
        <v>4.2200000000000001E-2</v>
      </c>
      <c r="J80">
        <f>I60+I80</f>
        <v>0.1031</v>
      </c>
      <c r="K80">
        <f t="shared" si="22"/>
        <v>4.5248868778280604E-2</v>
      </c>
      <c r="L80">
        <f t="shared" si="23"/>
        <v>1.9398642095053365E-2</v>
      </c>
      <c r="M80">
        <f>IF(K80&gt;K60, 1,0)</f>
        <v>0</v>
      </c>
      <c r="N80">
        <f>IF(L80&gt;L60, 1,0)</f>
        <v>0</v>
      </c>
      <c r="O80">
        <f>(H80/H60)/(I80/I60)</f>
        <v>8.8715237724854817E-2</v>
      </c>
    </row>
    <row r="81" spans="1:15">
      <c r="A81" t="s">
        <v>33</v>
      </c>
      <c r="B81" t="s">
        <v>34</v>
      </c>
      <c r="C81" t="s">
        <v>141</v>
      </c>
      <c r="E81" t="s">
        <v>101</v>
      </c>
      <c r="G81" t="s">
        <v>58</v>
      </c>
      <c r="H81">
        <v>3.15E-2</v>
      </c>
      <c r="I81">
        <v>2.64E-2</v>
      </c>
      <c r="J81">
        <f>I61+I81</f>
        <v>4.65E-2</v>
      </c>
      <c r="K81">
        <f t="shared" si="22"/>
        <v>0.16190476190476188</v>
      </c>
      <c r="L81">
        <f t="shared" si="23"/>
        <v>0.10967741935483871</v>
      </c>
      <c r="M81">
        <f>IF(K81&gt;K61, 1,0)</f>
        <v>0</v>
      </c>
      <c r="N81">
        <f>IF(L81&gt;L61, 1,0)</f>
        <v>0</v>
      </c>
      <c r="O81">
        <f>(H81/H61)/(I81/I61)</f>
        <v>8.5045938104448743E-2</v>
      </c>
    </row>
    <row r="82" spans="1:15">
      <c r="A82" t="s">
        <v>142</v>
      </c>
      <c r="B82" t="s">
        <v>162</v>
      </c>
      <c r="C82" t="s">
        <v>35</v>
      </c>
      <c r="E82" t="s">
        <v>56</v>
      </c>
      <c r="G82" t="s">
        <v>57</v>
      </c>
      <c r="H82">
        <v>7.8600000000000003E-2</v>
      </c>
      <c r="I82">
        <v>5.67E-2</v>
      </c>
      <c r="J82">
        <f>H82+H102</f>
        <v>0.16670000000000001</v>
      </c>
      <c r="K82">
        <f>1-I82/H82</f>
        <v>0.27862595419847336</v>
      </c>
      <c r="L82">
        <f t="shared" ref="L67:L130" si="24">(H82-I82)/J82</f>
        <v>0.131373725254949</v>
      </c>
      <c r="M82">
        <f>IF(K82&gt;K102, 1,0)</f>
        <v>0</v>
      </c>
      <c r="N82">
        <f>IF(L82&gt;L102, 1,0)</f>
        <v>0</v>
      </c>
      <c r="O82">
        <f>(H82/H102)/(I82/I102)</f>
        <v>0.90003543352011006</v>
      </c>
    </row>
    <row r="83" spans="1:15">
      <c r="A83" t="s">
        <v>143</v>
      </c>
      <c r="B83" t="s">
        <v>162</v>
      </c>
      <c r="C83" t="s">
        <v>36</v>
      </c>
      <c r="E83" t="s">
        <v>56</v>
      </c>
      <c r="G83" t="s">
        <v>57</v>
      </c>
      <c r="H83">
        <v>5.5500000000000001E-2</v>
      </c>
      <c r="I83">
        <v>4.24E-2</v>
      </c>
      <c r="J83">
        <f>H83+H103</f>
        <v>9.290000000000001E-2</v>
      </c>
      <c r="K83">
        <f>1-I83/H83</f>
        <v>0.23603603603603607</v>
      </c>
      <c r="L83">
        <f t="shared" ref="L83:L101" si="25">(H83-I83)/J83</f>
        <v>0.14101184068891279</v>
      </c>
      <c r="M83">
        <f>IF(K83&gt;K103, 1,0)</f>
        <v>0</v>
      </c>
      <c r="N83">
        <f>IF(L83&gt;L103, 1,0)</f>
        <v>0</v>
      </c>
      <c r="O83">
        <f>(H83/H103)/(I83/I103)</f>
        <v>0.71047951770759754</v>
      </c>
    </row>
    <row r="84" spans="1:15">
      <c r="A84" t="s">
        <v>144</v>
      </c>
      <c r="B84" t="s">
        <v>162</v>
      </c>
      <c r="C84" t="s">
        <v>37</v>
      </c>
      <c r="E84" t="s">
        <v>56</v>
      </c>
      <c r="G84" t="s">
        <v>57</v>
      </c>
      <c r="H84">
        <v>8.8200000000000001E-2</v>
      </c>
      <c r="I84">
        <v>5.2200000000000003E-2</v>
      </c>
      <c r="J84">
        <f>H84+H104</f>
        <v>0.13070000000000001</v>
      </c>
      <c r="K84">
        <f>1-I84/H84</f>
        <v>0.40816326530612246</v>
      </c>
      <c r="L84">
        <f t="shared" si="25"/>
        <v>0.27543993879112466</v>
      </c>
      <c r="M84">
        <f>IF(K84&gt;K104, 1,0)</f>
        <v>1</v>
      </c>
      <c r="N84">
        <f>IF(L84&gt;L104, 1,0)</f>
        <v>1</v>
      </c>
      <c r="O84">
        <f>(H84/H104)/(I84/I104)</f>
        <v>1.260283975659229</v>
      </c>
    </row>
    <row r="85" spans="1:15">
      <c r="A85" t="s">
        <v>161</v>
      </c>
      <c r="B85" t="s">
        <v>162</v>
      </c>
      <c r="C85" t="s">
        <v>38</v>
      </c>
      <c r="E85" t="s">
        <v>56</v>
      </c>
      <c r="G85" t="s">
        <v>57</v>
      </c>
      <c r="H85">
        <v>9.2299999999999993E-2</v>
      </c>
      <c r="I85">
        <v>6.6600000000000006E-2</v>
      </c>
      <c r="J85">
        <f>H85+H105</f>
        <v>0.16299999999999998</v>
      </c>
      <c r="K85">
        <f>1-I85/H85</f>
        <v>0.27843986998916559</v>
      </c>
      <c r="L85">
        <f t="shared" si="25"/>
        <v>0.15766871165644167</v>
      </c>
      <c r="M85">
        <f>IF(K85&gt;K105, 1,0)</f>
        <v>0</v>
      </c>
      <c r="N85">
        <f>IF(L85&gt;L105, 1,0)</f>
        <v>0</v>
      </c>
      <c r="O85">
        <f>(H85/H105)/(I85/I105)</f>
        <v>0.59787156321809776</v>
      </c>
    </row>
    <row r="86" spans="1:15">
      <c r="A86" t="s">
        <v>145</v>
      </c>
      <c r="B86" t="s">
        <v>162</v>
      </c>
      <c r="C86" t="s">
        <v>39</v>
      </c>
      <c r="E86" t="s">
        <v>56</v>
      </c>
      <c r="G86" t="s">
        <v>57</v>
      </c>
      <c r="H86">
        <v>5.57E-2</v>
      </c>
      <c r="I86">
        <v>5.2999999999999999E-2</v>
      </c>
      <c r="J86">
        <f>H86+H106</f>
        <v>8.6900000000000005E-2</v>
      </c>
      <c r="K86">
        <f>1-I86/H86</f>
        <v>4.8473967684021568E-2</v>
      </c>
      <c r="L86">
        <f t="shared" si="25"/>
        <v>3.1070195627157661E-2</v>
      </c>
      <c r="M86">
        <f>IF(K86&gt;K106, 1,0)</f>
        <v>0</v>
      </c>
      <c r="N86">
        <f>IF(L86&gt;L106, 1,0)</f>
        <v>0</v>
      </c>
      <c r="O86">
        <f>(H86/H106)/(I86/I106)</f>
        <v>0.48168238993710694</v>
      </c>
    </row>
    <row r="87" spans="1:15">
      <c r="A87" t="s">
        <v>146</v>
      </c>
      <c r="B87" t="s">
        <v>162</v>
      </c>
      <c r="C87" t="s">
        <v>40</v>
      </c>
      <c r="E87" t="s">
        <v>56</v>
      </c>
      <c r="G87" t="s">
        <v>57</v>
      </c>
      <c r="H87">
        <v>7.1099999999999997E-2</v>
      </c>
      <c r="I87">
        <v>4.6100000000000002E-2</v>
      </c>
      <c r="J87">
        <f>H87+H107</f>
        <v>0.1162</v>
      </c>
      <c r="K87">
        <f>1-I87/H87</f>
        <v>0.35161744022503505</v>
      </c>
      <c r="L87">
        <f t="shared" si="25"/>
        <v>0.21514629948364883</v>
      </c>
      <c r="M87">
        <f>IF(K87&gt;K107, 1,0)</f>
        <v>1</v>
      </c>
      <c r="N87">
        <f>IF(L87&gt;L107, 1,0)</f>
        <v>1</v>
      </c>
      <c r="O87">
        <f>(H87/H107)/(I87/I107)</f>
        <v>1.5422993492407808</v>
      </c>
    </row>
    <row r="88" spans="1:15">
      <c r="A88" t="s">
        <v>147</v>
      </c>
      <c r="B88" t="s">
        <v>162</v>
      </c>
      <c r="C88" t="s">
        <v>41</v>
      </c>
      <c r="E88" t="s">
        <v>56</v>
      </c>
      <c r="G88" t="s">
        <v>57</v>
      </c>
      <c r="H88">
        <v>7.5999999999999998E-2</v>
      </c>
      <c r="I88">
        <v>6.7900000000000002E-2</v>
      </c>
      <c r="J88">
        <f>H88+H108</f>
        <v>0.1825</v>
      </c>
      <c r="K88">
        <f>1-I88/H88</f>
        <v>0.106578947368421</v>
      </c>
      <c r="L88">
        <f t="shared" si="25"/>
        <v>4.4383561643835598E-2</v>
      </c>
      <c r="M88">
        <f>IF(K88&gt;K108, 1,0)</f>
        <v>0</v>
      </c>
      <c r="N88">
        <f>IF(L88&gt;L108, 1,0)</f>
        <v>0</v>
      </c>
      <c r="O88">
        <f>(H88/H108)/(I88/I108)</f>
        <v>0.96479910390176105</v>
      </c>
    </row>
    <row r="89" spans="1:15">
      <c r="A89" t="s">
        <v>148</v>
      </c>
      <c r="B89" t="s">
        <v>162</v>
      </c>
      <c r="C89" t="s">
        <v>42</v>
      </c>
      <c r="E89" t="s">
        <v>56</v>
      </c>
      <c r="G89" t="s">
        <v>57</v>
      </c>
      <c r="H89">
        <v>5.8599999999999999E-2</v>
      </c>
      <c r="I89">
        <v>2.5600000000000001E-2</v>
      </c>
      <c r="J89">
        <f>H89+H109</f>
        <v>0.11410000000000001</v>
      </c>
      <c r="K89">
        <f>1-I89/H89</f>
        <v>0.56313993174061427</v>
      </c>
      <c r="L89">
        <f t="shared" si="25"/>
        <v>0.2892199824715162</v>
      </c>
      <c r="M89">
        <f>IF(K89&gt;K109, 1,0)</f>
        <v>1</v>
      </c>
      <c r="N89">
        <f>IF(L89&gt;L109, 1,0)</f>
        <v>1</v>
      </c>
      <c r="O89">
        <f>(H89/H109)/(I89/I109)</f>
        <v>1.303322072072072</v>
      </c>
    </row>
    <row r="90" spans="1:15">
      <c r="A90" t="s">
        <v>149</v>
      </c>
      <c r="B90" t="s">
        <v>162</v>
      </c>
      <c r="C90" t="s">
        <v>43</v>
      </c>
      <c r="E90" t="s">
        <v>56</v>
      </c>
      <c r="G90" t="s">
        <v>57</v>
      </c>
      <c r="H90">
        <v>5.0999999999999997E-2</v>
      </c>
      <c r="I90">
        <v>4.9599999999999998E-2</v>
      </c>
      <c r="J90">
        <f>H90+H110</f>
        <v>0.12229999999999999</v>
      </c>
      <c r="K90">
        <f>1-I90/H90</f>
        <v>2.7450980392156876E-2</v>
      </c>
      <c r="L90">
        <f t="shared" si="25"/>
        <v>1.1447260834014705E-2</v>
      </c>
      <c r="M90">
        <f>IF(K90&gt;K110, 1,0)</f>
        <v>0</v>
      </c>
      <c r="N90">
        <f>IF(L90&gt;L110, 1,0)</f>
        <v>0</v>
      </c>
      <c r="O90">
        <f>(H90/H110)/(I90/I110)</f>
        <v>0.6028027869519974</v>
      </c>
    </row>
    <row r="91" spans="1:15">
      <c r="A91" t="s">
        <v>150</v>
      </c>
      <c r="B91" t="s">
        <v>162</v>
      </c>
      <c r="C91" t="s">
        <v>44</v>
      </c>
      <c r="E91" t="s">
        <v>56</v>
      </c>
      <c r="G91" t="s">
        <v>57</v>
      </c>
      <c r="H91">
        <v>0.1007</v>
      </c>
      <c r="I91">
        <v>6.0600000000000001E-2</v>
      </c>
      <c r="J91">
        <f>H91+H111</f>
        <v>0.18959999999999999</v>
      </c>
      <c r="K91">
        <f>1-I91/H91</f>
        <v>0.39821251241310818</v>
      </c>
      <c r="L91">
        <f t="shared" si="25"/>
        <v>0.21149789029535865</v>
      </c>
      <c r="M91">
        <f>IF(K91&gt;K111, 1,0)</f>
        <v>1</v>
      </c>
      <c r="N91">
        <f>IF(L91&gt;L111, 1,0)</f>
        <v>1</v>
      </c>
      <c r="O91">
        <f>(H91/H111)/(I91/I111)</f>
        <v>1.2934843540597025</v>
      </c>
    </row>
    <row r="92" spans="1:15">
      <c r="A92" t="s">
        <v>151</v>
      </c>
      <c r="B92" t="s">
        <v>162</v>
      </c>
      <c r="C92" t="s">
        <v>45</v>
      </c>
      <c r="E92" t="s">
        <v>56</v>
      </c>
      <c r="G92" t="s">
        <v>57</v>
      </c>
      <c r="H92">
        <v>4.24E-2</v>
      </c>
      <c r="I92">
        <v>3.04E-2</v>
      </c>
      <c r="J92">
        <f>H92+H112</f>
        <v>0.09</v>
      </c>
      <c r="K92">
        <f>1-I92/H92</f>
        <v>0.28301886792452835</v>
      </c>
      <c r="L92">
        <f t="shared" si="25"/>
        <v>0.13333333333333333</v>
      </c>
      <c r="M92">
        <f>IF(K92&gt;K112, 1,0)</f>
        <v>1</v>
      </c>
      <c r="N92">
        <f>IF(L92&gt;L112, 1,0)</f>
        <v>1</v>
      </c>
      <c r="O92">
        <f>(H92/H112)/(I92/I112)</f>
        <v>1.0460526315789473</v>
      </c>
    </row>
    <row r="93" spans="1:15">
      <c r="A93" t="s">
        <v>152</v>
      </c>
      <c r="B93" t="s">
        <v>162</v>
      </c>
      <c r="C93" t="s">
        <v>46</v>
      </c>
      <c r="E93" t="s">
        <v>56</v>
      </c>
      <c r="G93" t="s">
        <v>57</v>
      </c>
      <c r="H93">
        <v>2.1000000000000001E-2</v>
      </c>
      <c r="I93" s="2">
        <v>2.1000000000000001E-2</v>
      </c>
      <c r="J93">
        <f>H93+H113</f>
        <v>8.1199999999999994E-2</v>
      </c>
      <c r="K93">
        <f>1-I93/H93</f>
        <v>0</v>
      </c>
      <c r="L93">
        <f t="shared" si="25"/>
        <v>0</v>
      </c>
      <c r="M93">
        <f>IF(K93&gt;K113, 1,0)</f>
        <v>0</v>
      </c>
      <c r="N93">
        <f>IF(L93&gt;L113, 1,0)</f>
        <v>0</v>
      </c>
      <c r="O93">
        <f>(H93/H113)/(I93/I113)</f>
        <v>0.13621262458471764</v>
      </c>
    </row>
    <row r="94" spans="1:15">
      <c r="A94" t="s">
        <v>153</v>
      </c>
      <c r="B94" t="s">
        <v>162</v>
      </c>
      <c r="C94" t="s">
        <v>47</v>
      </c>
      <c r="E94" t="s">
        <v>56</v>
      </c>
      <c r="G94" t="s">
        <v>57</v>
      </c>
      <c r="H94">
        <v>4.8000000000000001E-2</v>
      </c>
      <c r="I94">
        <v>4.02E-2</v>
      </c>
      <c r="J94">
        <f>H94+H114</f>
        <v>0.1177</v>
      </c>
      <c r="K94">
        <f>1-I94/H94</f>
        <v>0.16249999999999998</v>
      </c>
      <c r="L94">
        <f t="shared" si="25"/>
        <v>6.627017841971114E-2</v>
      </c>
      <c r="M94">
        <f>IF(K94&gt;K114, 1,0)</f>
        <v>0</v>
      </c>
      <c r="N94">
        <f>IF(L94&gt;L114, 1,0)</f>
        <v>0</v>
      </c>
      <c r="O94">
        <f>(H94/H114)/(I94/I114)</f>
        <v>0.71093599434677412</v>
      </c>
    </row>
    <row r="95" spans="1:15">
      <c r="A95" t="s">
        <v>154</v>
      </c>
      <c r="B95" t="s">
        <v>162</v>
      </c>
      <c r="C95" t="s">
        <v>48</v>
      </c>
      <c r="E95" t="s">
        <v>56</v>
      </c>
      <c r="G95" t="s">
        <v>57</v>
      </c>
      <c r="H95">
        <v>2.5000000000000001E-2</v>
      </c>
      <c r="I95">
        <v>1.11E-2</v>
      </c>
      <c r="J95">
        <f>H95+H115</f>
        <v>0.10089999999999999</v>
      </c>
      <c r="K95">
        <f>1-I95/H95</f>
        <v>0.55600000000000005</v>
      </c>
      <c r="L95">
        <f t="shared" si="25"/>
        <v>0.13776015857284443</v>
      </c>
      <c r="M95">
        <f>IF(K95&gt;K115, 1,0)</f>
        <v>1</v>
      </c>
      <c r="N95">
        <f>IF(L95&gt;L115, 1,0)</f>
        <v>0</v>
      </c>
      <c r="O95">
        <f>(H95/H115)/(I95/I115)</f>
        <v>1.6795451578060276</v>
      </c>
    </row>
    <row r="96" spans="1:15">
      <c r="A96" t="s">
        <v>155</v>
      </c>
      <c r="B96" t="s">
        <v>162</v>
      </c>
      <c r="C96" t="s">
        <v>49</v>
      </c>
      <c r="E96" t="s">
        <v>56</v>
      </c>
      <c r="G96" t="s">
        <v>57</v>
      </c>
      <c r="H96">
        <v>5.11E-2</v>
      </c>
      <c r="I96">
        <v>4.5100000000000001E-2</v>
      </c>
      <c r="J96">
        <f>H96+H116</f>
        <v>0.1109</v>
      </c>
      <c r="K96">
        <f>1-I96/H96</f>
        <v>0.11741682974559686</v>
      </c>
      <c r="L96">
        <f t="shared" si="25"/>
        <v>5.4102795311091058E-2</v>
      </c>
      <c r="M96">
        <f>IF(K96&gt;K116, 1,0)</f>
        <v>0</v>
      </c>
      <c r="N96">
        <f>IF(L96&gt;L116, 1,0)</f>
        <v>0</v>
      </c>
      <c r="O96">
        <f>(H96/H116)/(I96/I116)</f>
        <v>0.71620108417563344</v>
      </c>
    </row>
    <row r="97" spans="1:15">
      <c r="A97" t="s">
        <v>156</v>
      </c>
      <c r="B97" t="s">
        <v>162</v>
      </c>
      <c r="C97" t="s">
        <v>50</v>
      </c>
      <c r="E97" t="s">
        <v>56</v>
      </c>
      <c r="G97" t="s">
        <v>57</v>
      </c>
      <c r="H97">
        <v>3.1800000000000002E-2</v>
      </c>
      <c r="I97">
        <v>1.49E-2</v>
      </c>
      <c r="J97">
        <f>H97+H117</f>
        <v>5.8300000000000005E-2</v>
      </c>
      <c r="K97">
        <f>1-I97/H97</f>
        <v>0.53144654088050314</v>
      </c>
      <c r="L97">
        <f t="shared" si="25"/>
        <v>0.28987993138936535</v>
      </c>
      <c r="M97">
        <f>IF(K97&gt;K117, 1,0)</f>
        <v>0</v>
      </c>
      <c r="N97">
        <f>IF(L97&gt;L117, 1,0)</f>
        <v>0</v>
      </c>
      <c r="O97">
        <f>(H97/H117)/(I97/I117)</f>
        <v>0.53154362416107381</v>
      </c>
    </row>
    <row r="98" spans="1:15">
      <c r="A98" t="s">
        <v>157</v>
      </c>
      <c r="B98" t="s">
        <v>162</v>
      </c>
      <c r="C98" t="s">
        <v>51</v>
      </c>
      <c r="E98" t="s">
        <v>56</v>
      </c>
      <c r="G98" t="s">
        <v>57</v>
      </c>
      <c r="H98">
        <v>3.7100000000000001E-2</v>
      </c>
      <c r="I98">
        <v>1.9900000000000001E-2</v>
      </c>
      <c r="J98">
        <f>H98+H118</f>
        <v>6.5500000000000003E-2</v>
      </c>
      <c r="K98">
        <f>1-I98/H98</f>
        <v>0.46361185983827491</v>
      </c>
      <c r="L98">
        <f t="shared" si="25"/>
        <v>0.26259541984732826</v>
      </c>
      <c r="M98">
        <f>IF(K98&gt;K118, 1,0)</f>
        <v>1</v>
      </c>
      <c r="N98">
        <f>IF(L98&gt;L118, 1,0)</f>
        <v>1</v>
      </c>
      <c r="O98">
        <f>(H98/H118)/(I98/I118)</f>
        <v>1.7067733031353951</v>
      </c>
    </row>
    <row r="99" spans="1:15">
      <c r="A99" t="s">
        <v>158</v>
      </c>
      <c r="B99" t="s">
        <v>162</v>
      </c>
      <c r="C99" t="s">
        <v>52</v>
      </c>
      <c r="E99" t="s">
        <v>56</v>
      </c>
      <c r="G99" t="s">
        <v>57</v>
      </c>
      <c r="H99">
        <v>4.5400000000000003E-2</v>
      </c>
      <c r="I99">
        <v>2.9899999999999999E-2</v>
      </c>
      <c r="J99">
        <f>H99+H119</f>
        <v>9.7299999999999998E-2</v>
      </c>
      <c r="K99">
        <f>1-I99/H99</f>
        <v>0.34140969162995605</v>
      </c>
      <c r="L99">
        <f t="shared" si="25"/>
        <v>0.15930113052415215</v>
      </c>
      <c r="M99">
        <f>IF(K99&gt;K119, 1,0)</f>
        <v>1</v>
      </c>
      <c r="N99">
        <f>IF(L99&gt;L119, 1,0)</f>
        <v>1</v>
      </c>
      <c r="O99">
        <f>(H99/H119)/(I99/I119)</f>
        <v>1.0824778806683808</v>
      </c>
    </row>
    <row r="100" spans="1:15">
      <c r="A100" t="s">
        <v>159</v>
      </c>
      <c r="B100" t="s">
        <v>162</v>
      </c>
      <c r="C100" t="s">
        <v>53</v>
      </c>
      <c r="E100" t="s">
        <v>56</v>
      </c>
      <c r="G100" t="s">
        <v>57</v>
      </c>
      <c r="H100">
        <v>3.4599999999999999E-2</v>
      </c>
      <c r="I100">
        <v>2.9399999999999999E-2</v>
      </c>
      <c r="J100">
        <f>H100+H120</f>
        <v>8.7499999999999994E-2</v>
      </c>
      <c r="K100">
        <f>1-I100/H100</f>
        <v>0.1502890173410405</v>
      </c>
      <c r="L100">
        <f t="shared" si="25"/>
        <v>5.9428571428571428E-2</v>
      </c>
      <c r="M100">
        <f>IF(K100&gt;K120, 1,0)</f>
        <v>1</v>
      </c>
      <c r="N100">
        <f>IF(L100&gt;L120, 1,0)</f>
        <v>0</v>
      </c>
      <c r="O100">
        <f>(H100/H120)/(I100/I120)</f>
        <v>1.0500623689929656</v>
      </c>
    </row>
    <row r="101" spans="1:15">
      <c r="A101" t="s">
        <v>160</v>
      </c>
      <c r="B101" t="s">
        <v>162</v>
      </c>
      <c r="C101" t="s">
        <v>54</v>
      </c>
      <c r="E101" t="s">
        <v>56</v>
      </c>
      <c r="G101" t="s">
        <v>57</v>
      </c>
      <c r="H101">
        <v>5.2600000000000001E-2</v>
      </c>
      <c r="I101">
        <v>4.8899999999999999E-2</v>
      </c>
      <c r="J101">
        <f>H101+H121</f>
        <v>0.11840000000000001</v>
      </c>
      <c r="K101">
        <f>1-I101/H101</f>
        <v>7.0342205323193907E-2</v>
      </c>
      <c r="L101">
        <f t="shared" si="25"/>
        <v>3.1250000000000014E-2</v>
      </c>
      <c r="M101">
        <f>IF(K101&gt;K121, 1,0)</f>
        <v>0</v>
      </c>
      <c r="N101">
        <f>IF(L101&gt;L121, 1,0)</f>
        <v>0</v>
      </c>
      <c r="O101">
        <f>(H101/H121)/(I101/I121)</f>
        <v>0.9040160118348346</v>
      </c>
    </row>
    <row r="102" spans="1:15">
      <c r="A102" t="s">
        <v>142</v>
      </c>
      <c r="B102" t="s">
        <v>162</v>
      </c>
      <c r="C102" t="s">
        <v>59</v>
      </c>
      <c r="E102" t="s">
        <v>56</v>
      </c>
      <c r="G102" t="s">
        <v>58</v>
      </c>
      <c r="H102">
        <v>8.8099999999999998E-2</v>
      </c>
      <c r="I102">
        <v>5.7200000000000001E-2</v>
      </c>
      <c r="J102">
        <f>H82+H102</f>
        <v>0.16670000000000001</v>
      </c>
      <c r="K102">
        <f t="shared" ref="K83:K146" si="26">1-I102/H102</f>
        <v>0.35073779795686721</v>
      </c>
      <c r="L102">
        <f t="shared" si="24"/>
        <v>0.18536292741451707</v>
      </c>
      <c r="M102">
        <f>IF(K102&gt;K82, 1,0)</f>
        <v>1</v>
      </c>
      <c r="N102">
        <f>IF(L102&gt;L82, 1,0)</f>
        <v>1</v>
      </c>
      <c r="O102">
        <f>(H102/H82)/(I102/I82)</f>
        <v>1.1110673677467571</v>
      </c>
    </row>
    <row r="103" spans="1:15">
      <c r="A103" t="s">
        <v>143</v>
      </c>
      <c r="B103" t="s">
        <v>162</v>
      </c>
      <c r="C103" t="s">
        <v>60</v>
      </c>
      <c r="E103" t="s">
        <v>56</v>
      </c>
      <c r="G103" t="s">
        <v>58</v>
      </c>
      <c r="H103">
        <v>3.7400000000000003E-2</v>
      </c>
      <c r="I103">
        <v>2.0299999999999999E-2</v>
      </c>
      <c r="J103">
        <f>H83+H103</f>
        <v>9.290000000000001E-2</v>
      </c>
      <c r="K103">
        <f t="shared" ref="K103:K121" si="27">1-I103/H103</f>
        <v>0.45721925133689845</v>
      </c>
      <c r="L103">
        <f t="shared" ref="L103:L121" si="28">(H103-I103)/J103</f>
        <v>0.18406889128094728</v>
      </c>
      <c r="M103">
        <f>IF(K103&gt;K83, 1,0)</f>
        <v>1</v>
      </c>
      <c r="N103">
        <f>IF(L103&gt;L83, 1,0)</f>
        <v>1</v>
      </c>
      <c r="O103">
        <f>(H103/H83)/(I103/I83)</f>
        <v>1.4075001109483869</v>
      </c>
    </row>
    <row r="104" spans="1:15">
      <c r="A104" t="s">
        <v>144</v>
      </c>
      <c r="B104" t="s">
        <v>162</v>
      </c>
      <c r="C104" t="s">
        <v>61</v>
      </c>
      <c r="E104" t="s">
        <v>56</v>
      </c>
      <c r="G104" t="s">
        <v>58</v>
      </c>
      <c r="H104">
        <v>4.2500000000000003E-2</v>
      </c>
      <c r="I104">
        <v>3.1699999999999999E-2</v>
      </c>
      <c r="J104">
        <f>H84+H104</f>
        <v>0.13070000000000001</v>
      </c>
      <c r="K104">
        <f t="shared" si="27"/>
        <v>0.25411764705882356</v>
      </c>
      <c r="L104">
        <f t="shared" si="28"/>
        <v>8.263198163733744E-2</v>
      </c>
      <c r="M104">
        <f>IF(K104&gt;K84, 1,0)</f>
        <v>0</v>
      </c>
      <c r="N104">
        <f>IF(L104&gt;L84, 1,0)</f>
        <v>0</v>
      </c>
      <c r="O104">
        <f>(H104/H84)/(I104/I84)</f>
        <v>0.79347196291765931</v>
      </c>
    </row>
    <row r="105" spans="1:15">
      <c r="A105" t="s">
        <v>161</v>
      </c>
      <c r="B105" t="s">
        <v>162</v>
      </c>
      <c r="C105" t="s">
        <v>62</v>
      </c>
      <c r="E105" t="s">
        <v>56</v>
      </c>
      <c r="G105" t="s">
        <v>58</v>
      </c>
      <c r="H105">
        <v>7.0699999999999999E-2</v>
      </c>
      <c r="I105">
        <v>3.0499999999999999E-2</v>
      </c>
      <c r="J105">
        <f>H85+H105</f>
        <v>0.16299999999999998</v>
      </c>
      <c r="K105">
        <f t="shared" si="27"/>
        <v>0.56859971711456858</v>
      </c>
      <c r="L105">
        <f t="shared" si="28"/>
        <v>0.24662576687116566</v>
      </c>
      <c r="M105">
        <f>IF(K105&gt;K85, 1,0)</f>
        <v>1</v>
      </c>
      <c r="N105">
        <f>IF(L105&gt;L85, 1,0)</f>
        <v>1</v>
      </c>
      <c r="O105">
        <f>(H105/H85)/(I105/I85)</f>
        <v>1.6726000390742948</v>
      </c>
    </row>
    <row r="106" spans="1:15">
      <c r="A106" t="s">
        <v>145</v>
      </c>
      <c r="B106" t="s">
        <v>162</v>
      </c>
      <c r="C106" t="s">
        <v>63</v>
      </c>
      <c r="E106" t="s">
        <v>56</v>
      </c>
      <c r="G106" t="s">
        <v>58</v>
      </c>
      <c r="H106">
        <v>3.1199999999999999E-2</v>
      </c>
      <c r="I106">
        <v>1.43E-2</v>
      </c>
      <c r="J106">
        <f>H86+H106</f>
        <v>8.6900000000000005E-2</v>
      </c>
      <c r="K106">
        <f t="shared" si="27"/>
        <v>0.54166666666666663</v>
      </c>
      <c r="L106">
        <f t="shared" si="28"/>
        <v>0.19447640966628305</v>
      </c>
      <c r="M106">
        <f>IF(K106&gt;K86, 1,0)</f>
        <v>1</v>
      </c>
      <c r="N106">
        <f>IF(L106&gt;L86, 1,0)</f>
        <v>1</v>
      </c>
      <c r="O106">
        <f>(H106/H86)/(I106/I86)</f>
        <v>2.0760567977803168</v>
      </c>
    </row>
    <row r="107" spans="1:15">
      <c r="A107" t="s">
        <v>146</v>
      </c>
      <c r="B107" t="s">
        <v>162</v>
      </c>
      <c r="C107" t="s">
        <v>64</v>
      </c>
      <c r="E107" t="s">
        <v>56</v>
      </c>
      <c r="G107" t="s">
        <v>58</v>
      </c>
      <c r="H107">
        <v>4.5100000000000001E-2</v>
      </c>
      <c r="I107" s="2">
        <v>4.5100000000000001E-2</v>
      </c>
      <c r="J107">
        <f>H87+H107</f>
        <v>0.1162</v>
      </c>
      <c r="K107">
        <f t="shared" si="27"/>
        <v>0</v>
      </c>
      <c r="L107">
        <f t="shared" si="28"/>
        <v>0</v>
      </c>
      <c r="M107">
        <f>IF(K107&gt;K87, 1,0)</f>
        <v>0</v>
      </c>
      <c r="N107">
        <f>IF(L107&gt;L87, 1,0)</f>
        <v>0</v>
      </c>
      <c r="O107">
        <f>(H107/H87)/(I107/I87)</f>
        <v>0.64838255977496495</v>
      </c>
    </row>
    <row r="108" spans="1:15">
      <c r="A108" t="s">
        <v>147</v>
      </c>
      <c r="B108" t="s">
        <v>162</v>
      </c>
      <c r="C108" t="s">
        <v>65</v>
      </c>
      <c r="E108" t="s">
        <v>56</v>
      </c>
      <c r="G108" t="s">
        <v>58</v>
      </c>
      <c r="H108">
        <v>0.1065</v>
      </c>
      <c r="I108">
        <v>9.1800000000000007E-2</v>
      </c>
      <c r="J108">
        <f>H88+H108</f>
        <v>0.1825</v>
      </c>
      <c r="K108">
        <f t="shared" si="27"/>
        <v>0.13802816901408443</v>
      </c>
      <c r="L108">
        <f t="shared" si="28"/>
        <v>8.0547945205479407E-2</v>
      </c>
      <c r="M108">
        <f>IF(K108&gt;K88, 1,0)</f>
        <v>1</v>
      </c>
      <c r="N108">
        <f>IF(L108&gt;L88, 1,0)</f>
        <v>1</v>
      </c>
      <c r="O108">
        <f>(H108/H88)/(I108/I88)</f>
        <v>1.0364852081183351</v>
      </c>
    </row>
    <row r="109" spans="1:15">
      <c r="A109" t="s">
        <v>148</v>
      </c>
      <c r="B109" t="s">
        <v>162</v>
      </c>
      <c r="C109" t="s">
        <v>66</v>
      </c>
      <c r="E109" t="s">
        <v>56</v>
      </c>
      <c r="G109" t="s">
        <v>58</v>
      </c>
      <c r="H109">
        <v>5.5500000000000001E-2</v>
      </c>
      <c r="I109">
        <v>3.1600000000000003E-2</v>
      </c>
      <c r="J109">
        <f>H89+H109</f>
        <v>0.11410000000000001</v>
      </c>
      <c r="K109">
        <f t="shared" si="27"/>
        <v>0.43063063063063056</v>
      </c>
      <c r="L109">
        <f t="shared" si="28"/>
        <v>0.20946538124452233</v>
      </c>
      <c r="M109">
        <f>IF(K109&gt;K89, 1,0)</f>
        <v>0</v>
      </c>
      <c r="N109">
        <f>IF(L109&gt;L89, 1,0)</f>
        <v>0</v>
      </c>
      <c r="O109">
        <f>(H109/H89)/(I109/I89)</f>
        <v>0.76727005659480707</v>
      </c>
    </row>
    <row r="110" spans="1:15">
      <c r="A110" t="s">
        <v>149</v>
      </c>
      <c r="B110" t="s">
        <v>162</v>
      </c>
      <c r="C110" t="s">
        <v>67</v>
      </c>
      <c r="E110" t="s">
        <v>56</v>
      </c>
      <c r="G110" t="s">
        <v>58</v>
      </c>
      <c r="H110">
        <v>7.1300000000000002E-2</v>
      </c>
      <c r="I110">
        <v>4.1799999999999997E-2</v>
      </c>
      <c r="J110">
        <f>H90+H110</f>
        <v>0.12229999999999999</v>
      </c>
      <c r="K110">
        <f t="shared" si="27"/>
        <v>0.4137447405329594</v>
      </c>
      <c r="L110">
        <f t="shared" si="28"/>
        <v>0.24121013900245306</v>
      </c>
      <c r="M110">
        <f>IF(K110&gt;K90, 1,0)</f>
        <v>1</v>
      </c>
      <c r="N110">
        <f>IF(L110&gt;L90, 1,0)</f>
        <v>1</v>
      </c>
      <c r="O110">
        <f>(H110/H90)/(I110/I90)</f>
        <v>1.6589173468430438</v>
      </c>
    </row>
    <row r="111" spans="1:15">
      <c r="A111" t="s">
        <v>150</v>
      </c>
      <c r="B111" t="s">
        <v>162</v>
      </c>
      <c r="C111" t="s">
        <v>68</v>
      </c>
      <c r="E111" t="s">
        <v>56</v>
      </c>
      <c r="G111" t="s">
        <v>58</v>
      </c>
      <c r="H111">
        <v>8.8900000000000007E-2</v>
      </c>
      <c r="I111">
        <v>6.9199999999999998E-2</v>
      </c>
      <c r="J111">
        <f>H91+H111</f>
        <v>0.18959999999999999</v>
      </c>
      <c r="K111">
        <f t="shared" si="27"/>
        <v>0.22159730033745795</v>
      </c>
      <c r="L111">
        <f t="shared" si="28"/>
        <v>0.10390295358649794</v>
      </c>
      <c r="M111">
        <f>IF(K111&gt;K91, 1,0)</f>
        <v>0</v>
      </c>
      <c r="N111">
        <f>IF(L111&gt;L91, 1,0)</f>
        <v>0</v>
      </c>
      <c r="O111">
        <f>(H111/H91)/(I111/I91)</f>
        <v>0.77310560182766896</v>
      </c>
    </row>
    <row r="112" spans="1:15">
      <c r="A112" t="s">
        <v>151</v>
      </c>
      <c r="B112" t="s">
        <v>162</v>
      </c>
      <c r="C112" t="s">
        <v>69</v>
      </c>
      <c r="E112" t="s">
        <v>56</v>
      </c>
      <c r="G112" t="s">
        <v>58</v>
      </c>
      <c r="H112">
        <v>4.7600000000000003E-2</v>
      </c>
      <c r="I112">
        <v>3.5700000000000003E-2</v>
      </c>
      <c r="J112">
        <f>H92+H112</f>
        <v>0.09</v>
      </c>
      <c r="K112">
        <f t="shared" si="27"/>
        <v>0.25</v>
      </c>
      <c r="L112">
        <f t="shared" si="28"/>
        <v>0.13222222222222224</v>
      </c>
      <c r="M112">
        <f>IF(K112&gt;K92, 1,0)</f>
        <v>0</v>
      </c>
      <c r="N112">
        <f>IF(L112&gt;L92, 1,0)</f>
        <v>0</v>
      </c>
      <c r="O112">
        <f>(H112/H92)/(I112/I92)</f>
        <v>0.95597484276729561</v>
      </c>
    </row>
    <row r="113" spans="1:15">
      <c r="A113" t="s">
        <v>152</v>
      </c>
      <c r="B113" t="s">
        <v>162</v>
      </c>
      <c r="C113" t="s">
        <v>70</v>
      </c>
      <c r="E113" t="s">
        <v>56</v>
      </c>
      <c r="G113" t="s">
        <v>58</v>
      </c>
      <c r="H113">
        <v>6.0199999999999997E-2</v>
      </c>
      <c r="I113">
        <v>8.2000000000000007E-3</v>
      </c>
      <c r="J113">
        <f>H93+H113</f>
        <v>8.1199999999999994E-2</v>
      </c>
      <c r="K113">
        <f t="shared" si="27"/>
        <v>0.86378737541528239</v>
      </c>
      <c r="L113">
        <f t="shared" si="28"/>
        <v>0.64039408866995073</v>
      </c>
      <c r="M113">
        <f>IF(K113&gt;K93, 1,0)</f>
        <v>1</v>
      </c>
      <c r="N113">
        <f>IF(L113&gt;L93, 1,0)</f>
        <v>1</v>
      </c>
      <c r="O113">
        <f>(H113/H93)/(I113/I93)</f>
        <v>7.3414634146341449</v>
      </c>
    </row>
    <row r="114" spans="1:15">
      <c r="A114" t="s">
        <v>153</v>
      </c>
      <c r="B114" t="s">
        <v>162</v>
      </c>
      <c r="C114" t="s">
        <v>71</v>
      </c>
      <c r="E114" t="s">
        <v>56</v>
      </c>
      <c r="G114" t="s">
        <v>58</v>
      </c>
      <c r="H114">
        <v>6.9699999999999998E-2</v>
      </c>
      <c r="I114">
        <v>4.1500000000000002E-2</v>
      </c>
      <c r="J114">
        <f>H94+H114</f>
        <v>0.1177</v>
      </c>
      <c r="K114">
        <f t="shared" si="27"/>
        <v>0.40459110473457671</v>
      </c>
      <c r="L114">
        <f t="shared" si="28"/>
        <v>0.23959218351741712</v>
      </c>
      <c r="M114">
        <f>IF(K114&gt;K94, 1,0)</f>
        <v>1</v>
      </c>
      <c r="N114">
        <f>IF(L114&gt;L94, 1,0)</f>
        <v>1</v>
      </c>
      <c r="O114">
        <f>(H114/H94)/(I114/I94)</f>
        <v>1.4065963855421684</v>
      </c>
    </row>
    <row r="115" spans="1:15">
      <c r="A115" t="s">
        <v>154</v>
      </c>
      <c r="B115" t="s">
        <v>162</v>
      </c>
      <c r="C115" t="s">
        <v>72</v>
      </c>
      <c r="E115" t="s">
        <v>56</v>
      </c>
      <c r="G115" t="s">
        <v>58</v>
      </c>
      <c r="H115">
        <v>7.5899999999999995E-2</v>
      </c>
      <c r="I115">
        <v>5.6599999999999998E-2</v>
      </c>
      <c r="J115">
        <f>H95+H115</f>
        <v>0.10089999999999999</v>
      </c>
      <c r="K115">
        <f t="shared" si="27"/>
        <v>0.25428194993412379</v>
      </c>
      <c r="L115">
        <f t="shared" si="28"/>
        <v>0.19127849355797819</v>
      </c>
      <c r="M115">
        <f>IF(K115&gt;K95, 1,0)</f>
        <v>0</v>
      </c>
      <c r="N115">
        <f>IF(L115&gt;L95, 1,0)</f>
        <v>1</v>
      </c>
      <c r="O115">
        <f>(H115/H95)/(I115/I95)</f>
        <v>0.5953992932862191</v>
      </c>
    </row>
    <row r="116" spans="1:15">
      <c r="A116" t="s">
        <v>155</v>
      </c>
      <c r="B116" t="s">
        <v>162</v>
      </c>
      <c r="C116" t="s">
        <v>59</v>
      </c>
      <c r="E116" t="s">
        <v>56</v>
      </c>
      <c r="G116" t="s">
        <v>58</v>
      </c>
      <c r="H116">
        <v>5.9799999999999999E-2</v>
      </c>
      <c r="I116">
        <v>3.78E-2</v>
      </c>
      <c r="J116">
        <f>H96+H116</f>
        <v>0.1109</v>
      </c>
      <c r="K116">
        <f t="shared" si="27"/>
        <v>0.36789297658862874</v>
      </c>
      <c r="L116">
        <f t="shared" si="28"/>
        <v>0.19837691614066727</v>
      </c>
      <c r="M116">
        <f>IF(K116&gt;K96, 1,0)</f>
        <v>1</v>
      </c>
      <c r="N116">
        <f>IF(L116&gt;L96, 1,0)</f>
        <v>1</v>
      </c>
      <c r="O116">
        <f>(H116/H96)/(I116/I96)</f>
        <v>1.3962559148469129</v>
      </c>
    </row>
    <row r="117" spans="1:15">
      <c r="A117" t="s">
        <v>156</v>
      </c>
      <c r="B117" t="s">
        <v>162</v>
      </c>
      <c r="C117" t="s">
        <v>73</v>
      </c>
      <c r="E117" t="s">
        <v>56</v>
      </c>
      <c r="G117" t="s">
        <v>58</v>
      </c>
      <c r="H117">
        <v>2.6499999999999999E-2</v>
      </c>
      <c r="I117">
        <v>6.6E-3</v>
      </c>
      <c r="J117">
        <f>H97+H117</f>
        <v>5.8300000000000005E-2</v>
      </c>
      <c r="K117">
        <f t="shared" si="27"/>
        <v>0.75094339622641515</v>
      </c>
      <c r="L117">
        <f t="shared" si="28"/>
        <v>0.34133790737564323</v>
      </c>
      <c r="M117">
        <f>IF(K117&gt;K97, 1,0)</f>
        <v>1</v>
      </c>
      <c r="N117">
        <f>IF(L117&gt;L97, 1,0)</f>
        <v>1</v>
      </c>
      <c r="O117">
        <f>(H117/H97)/(I117/I97)</f>
        <v>1.8813131313131313</v>
      </c>
    </row>
    <row r="118" spans="1:15">
      <c r="A118" t="s">
        <v>157</v>
      </c>
      <c r="B118" t="s">
        <v>162</v>
      </c>
      <c r="C118" t="s">
        <v>74</v>
      </c>
      <c r="E118" t="s">
        <v>56</v>
      </c>
      <c r="G118" t="s">
        <v>58</v>
      </c>
      <c r="H118">
        <v>2.8400000000000002E-2</v>
      </c>
      <c r="I118">
        <v>2.5999999999999999E-2</v>
      </c>
      <c r="J118">
        <f>H98+H118</f>
        <v>6.5500000000000003E-2</v>
      </c>
      <c r="K118">
        <f t="shared" si="27"/>
        <v>8.4507042253521236E-2</v>
      </c>
      <c r="L118">
        <f t="shared" si="28"/>
        <v>3.6641221374045845E-2</v>
      </c>
      <c r="M118">
        <f>IF(K118&gt;K98, 1,0)</f>
        <v>0</v>
      </c>
      <c r="N118">
        <f>IF(L118&gt;L98, 1,0)</f>
        <v>0</v>
      </c>
      <c r="O118">
        <f>(H118/H98)/(I118/I98)</f>
        <v>0.58590089156126901</v>
      </c>
    </row>
    <row r="119" spans="1:15">
      <c r="A119" t="s">
        <v>158</v>
      </c>
      <c r="B119" t="s">
        <v>162</v>
      </c>
      <c r="C119" t="s">
        <v>75</v>
      </c>
      <c r="E119" t="s">
        <v>56</v>
      </c>
      <c r="G119" t="s">
        <v>58</v>
      </c>
      <c r="H119">
        <v>5.1900000000000002E-2</v>
      </c>
      <c r="I119">
        <v>3.6999999999999998E-2</v>
      </c>
      <c r="J119">
        <f>H99+H119</f>
        <v>9.7299999999999998E-2</v>
      </c>
      <c r="K119">
        <f t="shared" si="27"/>
        <v>0.28709055876685941</v>
      </c>
      <c r="L119">
        <f t="shared" si="28"/>
        <v>0.15313463514902367</v>
      </c>
      <c r="M119">
        <f>IF(K119&gt;K99, 1,0)</f>
        <v>0</v>
      </c>
      <c r="N119">
        <f>IF(L119&gt;L99, 1,0)</f>
        <v>0</v>
      </c>
      <c r="O119">
        <f>(H119/H99)/(I119/I99)</f>
        <v>0.92380640552446702</v>
      </c>
    </row>
    <row r="120" spans="1:15">
      <c r="A120" t="s">
        <v>159</v>
      </c>
      <c r="B120" t="s">
        <v>162</v>
      </c>
      <c r="C120" t="s">
        <v>76</v>
      </c>
      <c r="E120" t="s">
        <v>56</v>
      </c>
      <c r="G120" t="s">
        <v>58</v>
      </c>
      <c r="H120">
        <v>5.2900000000000003E-2</v>
      </c>
      <c r="I120">
        <v>4.7199999999999999E-2</v>
      </c>
      <c r="J120">
        <f>H100+H120</f>
        <v>8.7499999999999994E-2</v>
      </c>
      <c r="K120">
        <f t="shared" si="27"/>
        <v>0.10775047258979209</v>
      </c>
      <c r="L120">
        <f t="shared" si="28"/>
        <v>6.5142857142857183E-2</v>
      </c>
      <c r="M120">
        <f>IF(K120&gt;K100, 1,0)</f>
        <v>0</v>
      </c>
      <c r="N120">
        <f>IF(L120&gt;L100, 1,0)</f>
        <v>1</v>
      </c>
      <c r="O120">
        <f>(H120/H100)/(I120/I100)</f>
        <v>0.95232438522582541</v>
      </c>
    </row>
    <row r="121" spans="1:15">
      <c r="A121" t="s">
        <v>160</v>
      </c>
      <c r="B121" t="s">
        <v>162</v>
      </c>
      <c r="C121" t="s">
        <v>77</v>
      </c>
      <c r="E121" t="s">
        <v>56</v>
      </c>
      <c r="G121" t="s">
        <v>58</v>
      </c>
      <c r="H121">
        <v>6.5799999999999997E-2</v>
      </c>
      <c r="I121">
        <v>5.5300000000000002E-2</v>
      </c>
      <c r="J121">
        <f>H101+H121</f>
        <v>0.11840000000000001</v>
      </c>
      <c r="K121">
        <f t="shared" si="27"/>
        <v>0.15957446808510634</v>
      </c>
      <c r="L121">
        <f t="shared" si="28"/>
        <v>8.8682432432432387E-2</v>
      </c>
      <c r="M121">
        <f>IF(K121&gt;K101, 1,0)</f>
        <v>1</v>
      </c>
      <c r="N121">
        <f>IF(L121&gt;L101, 1,0)</f>
        <v>1</v>
      </c>
      <c r="O121">
        <f>(H121/H101)/(I121/I101)</f>
        <v>1.1061750974635414</v>
      </c>
    </row>
    <row r="122" spans="1:15">
      <c r="A122" t="s">
        <v>142</v>
      </c>
      <c r="B122" t="s">
        <v>162</v>
      </c>
      <c r="C122" t="s">
        <v>102</v>
      </c>
      <c r="E122" t="s">
        <v>101</v>
      </c>
      <c r="G122" t="s">
        <v>57</v>
      </c>
      <c r="H122">
        <v>3.2500000000000001E-2</v>
      </c>
      <c r="I122">
        <v>3.2099999999999997E-2</v>
      </c>
      <c r="J122">
        <f>H122+H142</f>
        <v>7.6800000000000007E-2</v>
      </c>
      <c r="K122">
        <f t="shared" si="26"/>
        <v>1.2307692307692464E-2</v>
      </c>
      <c r="L122">
        <f t="shared" si="24"/>
        <v>5.208333333333392E-3</v>
      </c>
      <c r="M122">
        <f>IF(K122&gt;K142, 1,0)</f>
        <v>0</v>
      </c>
      <c r="N122">
        <f>IF(L122&gt;L142, 1,0)</f>
        <v>0</v>
      </c>
      <c r="O122">
        <f>(H122/H142)/(I122/I142)</f>
        <v>0.81134012643896414</v>
      </c>
    </row>
    <row r="123" spans="1:15">
      <c r="A123" t="s">
        <v>143</v>
      </c>
      <c r="B123" t="s">
        <v>162</v>
      </c>
      <c r="C123" t="s">
        <v>103</v>
      </c>
      <c r="E123" t="s">
        <v>101</v>
      </c>
      <c r="G123" t="s">
        <v>57</v>
      </c>
      <c r="H123">
        <v>0.12759999999999999</v>
      </c>
      <c r="I123">
        <v>8.8999999999999996E-2</v>
      </c>
      <c r="J123">
        <f>H123+H143</f>
        <v>0.22949999999999998</v>
      </c>
      <c r="K123">
        <f t="shared" ref="K123:K141" si="29">1-I123/H123</f>
        <v>0.30250783699059558</v>
      </c>
      <c r="L123">
        <f t="shared" ref="L123:L141" si="30">(H123-I123)/J123</f>
        <v>0.1681917211328976</v>
      </c>
      <c r="M123">
        <f>IF(K123&gt;K143, 1,0)</f>
        <v>1</v>
      </c>
      <c r="N123">
        <f>IF(L123&gt;L143, 1,0)</f>
        <v>1</v>
      </c>
      <c r="O123">
        <f>(H123/H143)/(I123/I143)</f>
        <v>1.2845684797829995</v>
      </c>
    </row>
    <row r="124" spans="1:15">
      <c r="A124" t="s">
        <v>144</v>
      </c>
      <c r="B124" t="s">
        <v>162</v>
      </c>
      <c r="C124" t="s">
        <v>104</v>
      </c>
      <c r="E124" t="s">
        <v>101</v>
      </c>
      <c r="G124" t="s">
        <v>57</v>
      </c>
      <c r="H124">
        <v>3.9199999999999999E-2</v>
      </c>
      <c r="I124">
        <v>3.6200000000000003E-2</v>
      </c>
      <c r="J124">
        <f>H124+H144</f>
        <v>0.11609999999999999</v>
      </c>
      <c r="K124">
        <f t="shared" si="29"/>
        <v>7.6530612244897878E-2</v>
      </c>
      <c r="L124">
        <f t="shared" si="30"/>
        <v>2.5839793281653711E-2</v>
      </c>
      <c r="M124">
        <f>IF(K124&gt;K144, 1,0)</f>
        <v>0</v>
      </c>
      <c r="N124">
        <f>IF(L124&gt;L144, 1,0)</f>
        <v>0</v>
      </c>
      <c r="O124">
        <f>(H124/H144)/(I124/I144)</f>
        <v>0.25487646293888166</v>
      </c>
    </row>
    <row r="125" spans="1:15">
      <c r="A125" t="s">
        <v>161</v>
      </c>
      <c r="B125" t="s">
        <v>162</v>
      </c>
      <c r="C125" t="s">
        <v>105</v>
      </c>
      <c r="E125" t="s">
        <v>101</v>
      </c>
      <c r="G125" t="s">
        <v>57</v>
      </c>
      <c r="H125">
        <v>0.1027</v>
      </c>
      <c r="I125">
        <v>8.3000000000000004E-2</v>
      </c>
      <c r="J125">
        <f>H125+H145</f>
        <v>0.2389</v>
      </c>
      <c r="K125">
        <f t="shared" si="29"/>
        <v>0.19182083739045763</v>
      </c>
      <c r="L125">
        <f t="shared" si="30"/>
        <v>8.2461280870657155E-2</v>
      </c>
      <c r="M125">
        <f>IF(K125&gt;K145, 1,0)</f>
        <v>0</v>
      </c>
      <c r="N125">
        <f>IF(L125&gt;L145, 1,0)</f>
        <v>0</v>
      </c>
      <c r="O125">
        <f>(H125/H145)/(I125/I145)</f>
        <v>0.54872175928383138</v>
      </c>
    </row>
    <row r="126" spans="1:15">
      <c r="A126" t="s">
        <v>145</v>
      </c>
      <c r="B126" t="s">
        <v>162</v>
      </c>
      <c r="C126" t="s">
        <v>106</v>
      </c>
      <c r="E126" t="s">
        <v>101</v>
      </c>
      <c r="G126" t="s">
        <v>57</v>
      </c>
      <c r="H126">
        <v>7.4899999999999994E-2</v>
      </c>
      <c r="I126">
        <v>4.7800000000000002E-2</v>
      </c>
      <c r="J126">
        <f>H126+H146</f>
        <v>0.14779999999999999</v>
      </c>
      <c r="K126">
        <f t="shared" si="29"/>
        <v>0.36181575433911872</v>
      </c>
      <c r="L126">
        <f t="shared" si="30"/>
        <v>0.18335588633288225</v>
      </c>
      <c r="M126">
        <f>IF(K126&gt;K146, 1,0)</f>
        <v>1</v>
      </c>
      <c r="N126">
        <f>IF(L126&gt;L146, 1,0)</f>
        <v>1</v>
      </c>
      <c r="O126">
        <f>(H126/H146)/(I126/I146)</f>
        <v>1.1284587702532842</v>
      </c>
    </row>
    <row r="127" spans="1:15">
      <c r="A127" t="s">
        <v>146</v>
      </c>
      <c r="B127" t="s">
        <v>162</v>
      </c>
      <c r="C127" t="s">
        <v>107</v>
      </c>
      <c r="E127" t="s">
        <v>101</v>
      </c>
      <c r="G127" t="s">
        <v>57</v>
      </c>
      <c r="H127">
        <v>5.4100000000000002E-2</v>
      </c>
      <c r="I127">
        <v>1.61E-2</v>
      </c>
      <c r="J127">
        <f>H127+H147</f>
        <v>0.1711</v>
      </c>
      <c r="K127">
        <f t="shared" si="29"/>
        <v>0.70240295748613679</v>
      </c>
      <c r="L127">
        <f t="shared" si="30"/>
        <v>0.22209234365867916</v>
      </c>
      <c r="M127">
        <f>IF(K127&gt;K147, 1,0)</f>
        <v>1</v>
      </c>
      <c r="N127">
        <f>IF(L127&gt;L147, 1,0)</f>
        <v>0</v>
      </c>
      <c r="O127">
        <f>(H127/H147)/(I127/I147)</f>
        <v>1.6657641875033178</v>
      </c>
    </row>
    <row r="128" spans="1:15">
      <c r="A128" t="s">
        <v>147</v>
      </c>
      <c r="B128" t="s">
        <v>162</v>
      </c>
      <c r="C128" t="s">
        <v>108</v>
      </c>
      <c r="E128" t="s">
        <v>101</v>
      </c>
      <c r="G128" t="s">
        <v>57</v>
      </c>
      <c r="H128">
        <v>5.2400000000000002E-2</v>
      </c>
      <c r="I128">
        <v>4.7300000000000002E-2</v>
      </c>
      <c r="J128">
        <f>H128+H148</f>
        <v>0.128</v>
      </c>
      <c r="K128">
        <f t="shared" si="29"/>
        <v>9.7328244274809128E-2</v>
      </c>
      <c r="L128">
        <f t="shared" si="30"/>
        <v>3.9843750000000004E-2</v>
      </c>
      <c r="M128">
        <f>IF(K128&gt;K148, 1,0)</f>
        <v>0</v>
      </c>
      <c r="N128">
        <f>IF(L128&gt;L148, 1,0)</f>
        <v>0</v>
      </c>
      <c r="O128">
        <f>(H128/H148)/(I128/I148)</f>
        <v>0.90560085908923116</v>
      </c>
    </row>
    <row r="129" spans="1:15">
      <c r="A129" t="s">
        <v>148</v>
      </c>
      <c r="B129" t="s">
        <v>162</v>
      </c>
      <c r="C129" t="s">
        <v>109</v>
      </c>
      <c r="E129" t="s">
        <v>101</v>
      </c>
      <c r="G129" t="s">
        <v>57</v>
      </c>
      <c r="H129">
        <v>0.11899999999999999</v>
      </c>
      <c r="I129">
        <v>5.8099999999999999E-2</v>
      </c>
      <c r="J129">
        <f>H129+H149</f>
        <v>0.22470000000000001</v>
      </c>
      <c r="K129">
        <f t="shared" si="29"/>
        <v>0.5117647058823529</v>
      </c>
      <c r="L129">
        <f t="shared" si="30"/>
        <v>0.27102803738317754</v>
      </c>
      <c r="M129">
        <f>IF(K129&gt;K149, 1,0)</f>
        <v>1</v>
      </c>
      <c r="N129">
        <f>IF(L129&gt;L149, 1,0)</f>
        <v>1</v>
      </c>
      <c r="O129">
        <f>(H129/H149)/(I129/I149)</f>
        <v>1.5211270816473084</v>
      </c>
    </row>
    <row r="130" spans="1:15">
      <c r="A130" t="s">
        <v>149</v>
      </c>
      <c r="B130" t="s">
        <v>162</v>
      </c>
      <c r="C130" t="s">
        <v>110</v>
      </c>
      <c r="E130" t="s">
        <v>101</v>
      </c>
      <c r="G130" t="s">
        <v>57</v>
      </c>
      <c r="H130">
        <v>0.1082</v>
      </c>
      <c r="I130">
        <v>9.6199999999999994E-2</v>
      </c>
      <c r="J130">
        <f>H130+H150</f>
        <v>0.21329999999999999</v>
      </c>
      <c r="K130">
        <f t="shared" si="29"/>
        <v>0.11090573012939009</v>
      </c>
      <c r="L130">
        <f t="shared" si="30"/>
        <v>5.6258790436005679E-2</v>
      </c>
      <c r="M130">
        <f>IF(K130&gt;K150, 1,0)</f>
        <v>0</v>
      </c>
      <c r="N130">
        <f>IF(L130&gt;L150, 1,0)</f>
        <v>0</v>
      </c>
      <c r="O130">
        <f>(H130/H150)/(I130/I150)</f>
        <v>0.60785194181959179</v>
      </c>
    </row>
    <row r="131" spans="1:15">
      <c r="A131" t="s">
        <v>150</v>
      </c>
      <c r="B131" t="s">
        <v>162</v>
      </c>
      <c r="C131" t="s">
        <v>111</v>
      </c>
      <c r="E131" t="s">
        <v>101</v>
      </c>
      <c r="G131" t="s">
        <v>57</v>
      </c>
      <c r="H131">
        <v>9.7299999999999998E-2</v>
      </c>
      <c r="I131">
        <v>8.1799999999999998E-2</v>
      </c>
      <c r="J131">
        <f>H131+H151</f>
        <v>0.24640000000000001</v>
      </c>
      <c r="K131">
        <f t="shared" si="29"/>
        <v>0.15930113052415207</v>
      </c>
      <c r="L131">
        <f t="shared" si="30"/>
        <v>6.2905844155844159E-2</v>
      </c>
      <c r="M131">
        <f>IF(K131&gt;K151, 1,0)</f>
        <v>1</v>
      </c>
      <c r="N131">
        <f>IF(L131&gt;L151, 1,0)</f>
        <v>1</v>
      </c>
      <c r="O131">
        <f>(H131/H151)/(I131/I151)</f>
        <v>1.1894865525672373</v>
      </c>
    </row>
    <row r="132" spans="1:15">
      <c r="A132" t="s">
        <v>151</v>
      </c>
      <c r="B132" t="s">
        <v>162</v>
      </c>
      <c r="C132" t="s">
        <v>112</v>
      </c>
      <c r="E132" t="s">
        <v>101</v>
      </c>
      <c r="G132" t="s">
        <v>57</v>
      </c>
      <c r="H132">
        <v>5.8799999999999998E-2</v>
      </c>
      <c r="I132">
        <v>3.2300000000000002E-2</v>
      </c>
      <c r="J132">
        <f>H132+H152</f>
        <v>0.13220000000000001</v>
      </c>
      <c r="K132">
        <f t="shared" si="29"/>
        <v>0.45068027210884343</v>
      </c>
      <c r="L132">
        <f t="shared" si="30"/>
        <v>0.20045385779122538</v>
      </c>
      <c r="M132">
        <f>IF(K132&gt;K152, 1,0)</f>
        <v>0</v>
      </c>
      <c r="N132">
        <f>IF(L132&gt;L152, 1,0)</f>
        <v>0</v>
      </c>
      <c r="O132">
        <f>(H132/H152)/(I132/I152)</f>
        <v>0.63491956369526148</v>
      </c>
    </row>
    <row r="133" spans="1:15">
      <c r="A133" t="s">
        <v>152</v>
      </c>
      <c r="B133" t="s">
        <v>162</v>
      </c>
      <c r="C133" t="s">
        <v>113</v>
      </c>
      <c r="E133" t="s">
        <v>101</v>
      </c>
      <c r="G133" t="s">
        <v>57</v>
      </c>
      <c r="H133">
        <v>7.3899999999999993E-2</v>
      </c>
      <c r="I133">
        <v>3.0700000000000002E-2</v>
      </c>
      <c r="J133">
        <f>H133+H153</f>
        <v>0.19339999999999999</v>
      </c>
      <c r="K133">
        <f t="shared" si="29"/>
        <v>0.58457374830852493</v>
      </c>
      <c r="L133">
        <f t="shared" si="30"/>
        <v>0.22337125129265767</v>
      </c>
      <c r="M133">
        <f>IF(K133&gt;K153, 1,0)</f>
        <v>1</v>
      </c>
      <c r="N133">
        <f>IF(L133&gt;L153, 1,0)</f>
        <v>1</v>
      </c>
      <c r="O133">
        <f>(H133/H153)/(I133/I153)</f>
        <v>2.2722036716503342</v>
      </c>
    </row>
    <row r="134" spans="1:15">
      <c r="A134" t="s">
        <v>153</v>
      </c>
      <c r="B134" t="s">
        <v>162</v>
      </c>
      <c r="C134" t="s">
        <v>114</v>
      </c>
      <c r="E134" t="s">
        <v>101</v>
      </c>
      <c r="G134" t="s">
        <v>57</v>
      </c>
      <c r="H134">
        <v>9.9299999999999999E-2</v>
      </c>
      <c r="I134">
        <v>9.4299999999999995E-2</v>
      </c>
      <c r="J134">
        <f>H134+H154</f>
        <v>0.22869999999999999</v>
      </c>
      <c r="K134">
        <f t="shared" si="29"/>
        <v>5.0352467270896373E-2</v>
      </c>
      <c r="L134">
        <f t="shared" si="30"/>
        <v>2.1862702229995649E-2</v>
      </c>
      <c r="M134">
        <f>IF(K134&gt;K154, 1,0)</f>
        <v>0</v>
      </c>
      <c r="N134">
        <f>IF(L134&gt;L154, 1,0)</f>
        <v>0</v>
      </c>
      <c r="O134">
        <f>(H134/H154)/(I134/I154)</f>
        <v>0.79586999955746496</v>
      </c>
    </row>
    <row r="135" spans="1:15">
      <c r="A135" t="s">
        <v>154</v>
      </c>
      <c r="B135" t="s">
        <v>162</v>
      </c>
      <c r="C135" t="s">
        <v>115</v>
      </c>
      <c r="E135" t="s">
        <v>101</v>
      </c>
      <c r="G135" t="s">
        <v>57</v>
      </c>
      <c r="H135">
        <v>4.7500000000000001E-2</v>
      </c>
      <c r="I135">
        <v>4.4299999999999999E-2</v>
      </c>
      <c r="J135">
        <f>H135+H155</f>
        <v>0.1081</v>
      </c>
      <c r="K135">
        <f t="shared" si="29"/>
        <v>6.7368421052631633E-2</v>
      </c>
      <c r="L135">
        <f t="shared" si="30"/>
        <v>2.96022201665125E-2</v>
      </c>
      <c r="M135">
        <f>IF(K135&gt;K155, 1,0)</f>
        <v>0</v>
      </c>
      <c r="N135">
        <f>IF(L135&gt;L155, 1,0)</f>
        <v>0</v>
      </c>
      <c r="O135">
        <f>(H135/H155)/(I135/I155)</f>
        <v>0.49896073128757568</v>
      </c>
    </row>
    <row r="136" spans="1:15">
      <c r="A136" t="s">
        <v>155</v>
      </c>
      <c r="B136" t="s">
        <v>162</v>
      </c>
      <c r="C136" t="s">
        <v>116</v>
      </c>
      <c r="E136" t="s">
        <v>101</v>
      </c>
      <c r="G136" t="s">
        <v>57</v>
      </c>
      <c r="H136">
        <v>9.4100000000000003E-2</v>
      </c>
      <c r="I136">
        <v>8.1100000000000005E-2</v>
      </c>
      <c r="J136">
        <f>H136+H156</f>
        <v>0.17960000000000001</v>
      </c>
      <c r="K136">
        <f t="shared" si="29"/>
        <v>0.13815090329436763</v>
      </c>
      <c r="L136">
        <f t="shared" si="30"/>
        <v>7.238307349665922E-2</v>
      </c>
      <c r="M136">
        <f>IF(K136&gt;K156, 1,0)</f>
        <v>1</v>
      </c>
      <c r="N136">
        <f>IF(L136&gt;L156, 1,0)</f>
        <v>1</v>
      </c>
      <c r="O136">
        <f>(H136/H156)/(I136/I156)</f>
        <v>1.1602959309494452</v>
      </c>
    </row>
    <row r="137" spans="1:15">
      <c r="A137" t="s">
        <v>156</v>
      </c>
      <c r="B137" t="s">
        <v>162</v>
      </c>
      <c r="C137" t="s">
        <v>117</v>
      </c>
      <c r="E137" t="s">
        <v>101</v>
      </c>
      <c r="G137" t="s">
        <v>57</v>
      </c>
      <c r="H137">
        <v>0.64600000000000002</v>
      </c>
      <c r="I137">
        <v>3.3000000000000002E-2</v>
      </c>
      <c r="J137">
        <f>H137+H157</f>
        <v>1.5129999999999999</v>
      </c>
      <c r="K137">
        <f t="shared" si="29"/>
        <v>0.94891640866873062</v>
      </c>
      <c r="L137">
        <f t="shared" si="30"/>
        <v>0.40515532055518838</v>
      </c>
      <c r="M137">
        <f>IF(K137&gt;K157, 1,0)</f>
        <v>1</v>
      </c>
      <c r="N137">
        <f>IF(L137&gt;L157, 1,0)</f>
        <v>0</v>
      </c>
      <c r="O137">
        <f>(H137/H157)/(I137/I157)</f>
        <v>1.9643493761140818</v>
      </c>
    </row>
    <row r="138" spans="1:15">
      <c r="A138" t="s">
        <v>157</v>
      </c>
      <c r="B138" t="s">
        <v>162</v>
      </c>
      <c r="C138" t="s">
        <v>118</v>
      </c>
      <c r="E138" t="s">
        <v>101</v>
      </c>
      <c r="G138" t="s">
        <v>57</v>
      </c>
      <c r="H138">
        <v>0.61299999999999999</v>
      </c>
      <c r="I138">
        <v>8.8999999999999999E-3</v>
      </c>
      <c r="J138">
        <f>H138+H158</f>
        <v>0.63829999999999998</v>
      </c>
      <c r="K138">
        <f t="shared" si="29"/>
        <v>0.9854812398042414</v>
      </c>
      <c r="L138">
        <f t="shared" si="30"/>
        <v>0.94642017859940464</v>
      </c>
      <c r="M138">
        <f>IF(K138&gt;K158, 1,0)</f>
        <v>1</v>
      </c>
      <c r="N138">
        <f>IF(L138&gt;L158, 1,0)</f>
        <v>1</v>
      </c>
      <c r="O138">
        <f>(H138/H158)/(I138/I158)</f>
        <v>49.819691788426525</v>
      </c>
    </row>
    <row r="139" spans="1:15">
      <c r="A139" t="s">
        <v>158</v>
      </c>
      <c r="B139" t="s">
        <v>162</v>
      </c>
      <c r="C139" t="s">
        <v>119</v>
      </c>
      <c r="E139" t="s">
        <v>101</v>
      </c>
      <c r="G139" t="s">
        <v>57</v>
      </c>
      <c r="H139">
        <v>0.86</v>
      </c>
      <c r="I139">
        <v>8.3599999999999994E-2</v>
      </c>
      <c r="J139">
        <f>H139+H159</f>
        <v>0.96289999999999998</v>
      </c>
      <c r="K139">
        <f t="shared" si="29"/>
        <v>0.90279069767441866</v>
      </c>
      <c r="L139">
        <f t="shared" si="30"/>
        <v>0.80631425900924292</v>
      </c>
      <c r="M139">
        <f>IF(K139&gt;K159, 1,0)</f>
        <v>1</v>
      </c>
      <c r="N139">
        <f>IF(L139&gt;L159, 1,0)</f>
        <v>1</v>
      </c>
      <c r="O139">
        <f>(H139/H159)/(I139/I159)</f>
        <v>7.7378046228744397</v>
      </c>
    </row>
    <row r="140" spans="1:15">
      <c r="A140" t="s">
        <v>159</v>
      </c>
      <c r="B140" t="s">
        <v>162</v>
      </c>
      <c r="C140" t="s">
        <v>120</v>
      </c>
      <c r="E140" t="s">
        <v>101</v>
      </c>
      <c r="G140" t="s">
        <v>57</v>
      </c>
      <c r="H140">
        <v>0.71899999999999997</v>
      </c>
      <c r="I140">
        <v>6.6900000000000001E-2</v>
      </c>
      <c r="J140">
        <f>H140+H160</f>
        <v>0.76319999999999999</v>
      </c>
      <c r="K140">
        <f t="shared" si="29"/>
        <v>0.9069541029207232</v>
      </c>
      <c r="L140">
        <f t="shared" si="30"/>
        <v>0.85442872117400426</v>
      </c>
      <c r="M140">
        <f>IF(K140&gt;K160, 1,0)</f>
        <v>1</v>
      </c>
      <c r="N140">
        <f>IF(L140&gt;L160, 1,0)</f>
        <v>1</v>
      </c>
      <c r="O140">
        <f>(H140/H160)/(I140/I160)</f>
        <v>7.0757664914879372</v>
      </c>
    </row>
    <row r="141" spans="1:15">
      <c r="A141" t="s">
        <v>160</v>
      </c>
      <c r="B141" t="s">
        <v>162</v>
      </c>
      <c r="C141" t="s">
        <v>121</v>
      </c>
      <c r="E141" t="s">
        <v>101</v>
      </c>
      <c r="G141" t="s">
        <v>57</v>
      </c>
      <c r="H141">
        <v>0.28199999999999997</v>
      </c>
      <c r="I141">
        <v>2.1499999999999998E-2</v>
      </c>
      <c r="J141">
        <f>H141+H161</f>
        <v>0.3135</v>
      </c>
      <c r="K141">
        <f t="shared" si="29"/>
        <v>0.92375886524822692</v>
      </c>
      <c r="L141">
        <f t="shared" si="30"/>
        <v>0.83094098883572554</v>
      </c>
      <c r="M141">
        <f>IF(K141&gt;K161, 1,0)</f>
        <v>1</v>
      </c>
      <c r="N141">
        <f>IF(L141&gt;L161, 1,0)</f>
        <v>1</v>
      </c>
      <c r="O141">
        <f>(H141/H161)/(I141/I161)</f>
        <v>7.7032115171650046</v>
      </c>
    </row>
    <row r="142" spans="1:15">
      <c r="A142" t="s">
        <v>142</v>
      </c>
      <c r="B142" t="s">
        <v>162</v>
      </c>
      <c r="C142" t="s">
        <v>122</v>
      </c>
      <c r="E142" t="s">
        <v>101</v>
      </c>
      <c r="G142" t="s">
        <v>58</v>
      </c>
      <c r="H142">
        <v>4.4299999999999999E-2</v>
      </c>
      <c r="I142">
        <v>3.5499999999999997E-2</v>
      </c>
      <c r="J142">
        <f>H122+H142</f>
        <v>7.6800000000000007E-2</v>
      </c>
      <c r="K142">
        <f t="shared" si="26"/>
        <v>0.19864559819413097</v>
      </c>
      <c r="L142">
        <f t="shared" ref="L131:L161" si="31">(H142-I142)/J142</f>
        <v>0.11458333333333336</v>
      </c>
      <c r="M142">
        <f>IF(K142&gt;K122, 1,0)</f>
        <v>1</v>
      </c>
      <c r="N142">
        <f>IF(L142&gt;L122, 1,0)</f>
        <v>1</v>
      </c>
      <c r="O142">
        <f>(H142/H122)/(I142/I122)</f>
        <v>1.2325287107258938</v>
      </c>
    </row>
    <row r="143" spans="1:15">
      <c r="A143" t="s">
        <v>143</v>
      </c>
      <c r="B143" t="s">
        <v>162</v>
      </c>
      <c r="C143" t="s">
        <v>123</v>
      </c>
      <c r="E143" t="s">
        <v>101</v>
      </c>
      <c r="G143" t="s">
        <v>58</v>
      </c>
      <c r="H143">
        <v>0.1019</v>
      </c>
      <c r="I143">
        <v>9.1300000000000006E-2</v>
      </c>
      <c r="J143">
        <f>H123+H143</f>
        <v>0.22949999999999998</v>
      </c>
      <c r="K143">
        <f t="shared" ref="K143:K161" si="32">1-I143/H143</f>
        <v>0.10402355250245332</v>
      </c>
      <c r="L143">
        <f t="shared" ref="L143:L161" si="33">(H143-I143)/J143</f>
        <v>4.6187363834422651E-2</v>
      </c>
      <c r="M143">
        <f>IF(K143&gt;K123, 1,0)</f>
        <v>0</v>
      </c>
      <c r="N143">
        <f>IF(L143&gt;L123, 1,0)</f>
        <v>0</v>
      </c>
      <c r="O143">
        <f>(H143/H123)/(I143/I123)</f>
        <v>0.77847153790425316</v>
      </c>
    </row>
    <row r="144" spans="1:15">
      <c r="A144" t="s">
        <v>144</v>
      </c>
      <c r="B144" t="s">
        <v>162</v>
      </c>
      <c r="C144" t="s">
        <v>124</v>
      </c>
      <c r="E144" t="s">
        <v>101</v>
      </c>
      <c r="G144" t="s">
        <v>58</v>
      </c>
      <c r="H144">
        <v>7.6899999999999996E-2</v>
      </c>
      <c r="I144">
        <v>1.8100000000000002E-2</v>
      </c>
      <c r="J144">
        <f>H124+H144</f>
        <v>0.11609999999999999</v>
      </c>
      <c r="K144">
        <f t="shared" si="32"/>
        <v>0.76462938881664499</v>
      </c>
      <c r="L144">
        <f t="shared" si="33"/>
        <v>0.50645994832041341</v>
      </c>
      <c r="M144">
        <f>IF(K144&gt;K124, 1,0)</f>
        <v>1</v>
      </c>
      <c r="N144">
        <f>IF(L144&gt;L124, 1,0)</f>
        <v>1</v>
      </c>
      <c r="O144">
        <f>(H144/H124)/(I144/I124)</f>
        <v>3.9234693877551021</v>
      </c>
    </row>
    <row r="145" spans="1:15">
      <c r="A145" t="s">
        <v>161</v>
      </c>
      <c r="B145" t="s">
        <v>162</v>
      </c>
      <c r="C145" t="s">
        <v>125</v>
      </c>
      <c r="E145" t="s">
        <v>101</v>
      </c>
      <c r="G145" t="s">
        <v>58</v>
      </c>
      <c r="H145">
        <v>0.13619999999999999</v>
      </c>
      <c r="I145">
        <v>6.0400000000000002E-2</v>
      </c>
      <c r="J145">
        <f>H125+H145</f>
        <v>0.2389</v>
      </c>
      <c r="K145">
        <f t="shared" si="32"/>
        <v>0.55653450807635818</v>
      </c>
      <c r="L145">
        <f t="shared" si="33"/>
        <v>0.317287568020092</v>
      </c>
      <c r="M145">
        <f>IF(K145&gt;K125, 1,0)</f>
        <v>1</v>
      </c>
      <c r="N145">
        <f>IF(L145&gt;L125, 1,0)</f>
        <v>1</v>
      </c>
      <c r="O145">
        <f>(H145/H125)/(I145/I125)</f>
        <v>1.8224172507850935</v>
      </c>
    </row>
    <row r="146" spans="1:15">
      <c r="A146" t="s">
        <v>145</v>
      </c>
      <c r="B146" t="s">
        <v>162</v>
      </c>
      <c r="C146" t="s">
        <v>126</v>
      </c>
      <c r="E146" t="s">
        <v>101</v>
      </c>
      <c r="G146" t="s">
        <v>58</v>
      </c>
      <c r="H146">
        <v>7.2900000000000006E-2</v>
      </c>
      <c r="I146">
        <v>5.2499999999999998E-2</v>
      </c>
      <c r="J146">
        <f>H126+H146</f>
        <v>0.14779999999999999</v>
      </c>
      <c r="K146">
        <f t="shared" si="32"/>
        <v>0.27983539094650212</v>
      </c>
      <c r="L146">
        <f t="shared" si="33"/>
        <v>0.13802435723951292</v>
      </c>
      <c r="M146">
        <f>IF(K146&gt;K126, 1,0)</f>
        <v>0</v>
      </c>
      <c r="N146">
        <f>IF(L146&gt;L126, 1,0)</f>
        <v>0</v>
      </c>
      <c r="O146">
        <f>(H146/H126)/(I146/I126)</f>
        <v>0.88616440968910948</v>
      </c>
    </row>
    <row r="147" spans="1:15">
      <c r="A147" t="s">
        <v>146</v>
      </c>
      <c r="B147" t="s">
        <v>162</v>
      </c>
      <c r="C147" t="s">
        <v>127</v>
      </c>
      <c r="E147" t="s">
        <v>101</v>
      </c>
      <c r="G147" t="s">
        <v>58</v>
      </c>
      <c r="H147">
        <v>0.11700000000000001</v>
      </c>
      <c r="I147">
        <v>5.8000000000000003E-2</v>
      </c>
      <c r="J147">
        <f>H127+H147</f>
        <v>0.1711</v>
      </c>
      <c r="K147">
        <f t="shared" si="32"/>
        <v>0.50427350427350426</v>
      </c>
      <c r="L147">
        <f t="shared" si="33"/>
        <v>0.34482758620689657</v>
      </c>
      <c r="M147">
        <f>IF(K147&gt;K127, 1,0)</f>
        <v>0</v>
      </c>
      <c r="N147">
        <f>IF(L147&gt;L127, 1,0)</f>
        <v>1</v>
      </c>
      <c r="O147">
        <f>(H147/H127)/(I147/I127)</f>
        <v>0.60032506851934475</v>
      </c>
    </row>
    <row r="148" spans="1:15">
      <c r="A148" t="s">
        <v>147</v>
      </c>
      <c r="B148" t="s">
        <v>162</v>
      </c>
      <c r="C148" t="s">
        <v>128</v>
      </c>
      <c r="E148" t="s">
        <v>101</v>
      </c>
      <c r="G148" t="s">
        <v>58</v>
      </c>
      <c r="H148">
        <v>7.5600000000000001E-2</v>
      </c>
      <c r="I148">
        <v>6.1800000000000001E-2</v>
      </c>
      <c r="J148">
        <f>H128+H148</f>
        <v>0.128</v>
      </c>
      <c r="K148">
        <f t="shared" si="32"/>
        <v>0.18253968253968256</v>
      </c>
      <c r="L148">
        <f t="shared" si="33"/>
        <v>0.10781249999999999</v>
      </c>
      <c r="M148">
        <f>IF(K148&gt;K128, 1,0)</f>
        <v>1</v>
      </c>
      <c r="N148">
        <f>IF(L148&gt;L128, 1,0)</f>
        <v>1</v>
      </c>
      <c r="O148">
        <f>(H148/H128)/(I148/I128)</f>
        <v>1.1042392351589714</v>
      </c>
    </row>
    <row r="149" spans="1:15">
      <c r="A149" t="s">
        <v>148</v>
      </c>
      <c r="B149" t="s">
        <v>162</v>
      </c>
      <c r="C149" t="s">
        <v>129</v>
      </c>
      <c r="E149" t="s">
        <v>101</v>
      </c>
      <c r="G149" t="s">
        <v>58</v>
      </c>
      <c r="H149">
        <v>0.1057</v>
      </c>
      <c r="I149">
        <v>7.85E-2</v>
      </c>
      <c r="J149">
        <f>H129+H149</f>
        <v>0.22470000000000001</v>
      </c>
      <c r="K149">
        <f t="shared" si="32"/>
        <v>0.25733207190160834</v>
      </c>
      <c r="L149">
        <f t="shared" si="33"/>
        <v>0.12105028927458834</v>
      </c>
      <c r="M149">
        <f>IF(K149&gt;K129, 1,0)</f>
        <v>0</v>
      </c>
      <c r="N149">
        <f>IF(L149&gt;L129, 1,0)</f>
        <v>0</v>
      </c>
      <c r="O149">
        <f>(H149/H129)/(I149/I129)</f>
        <v>0.65740726863994015</v>
      </c>
    </row>
    <row r="150" spans="1:15">
      <c r="A150" t="s">
        <v>149</v>
      </c>
      <c r="B150" t="s">
        <v>162</v>
      </c>
      <c r="C150" t="s">
        <v>130</v>
      </c>
      <c r="E150" t="s">
        <v>101</v>
      </c>
      <c r="G150" t="s">
        <v>58</v>
      </c>
      <c r="H150">
        <v>0.1051</v>
      </c>
      <c r="I150">
        <v>5.6800000000000003E-2</v>
      </c>
      <c r="J150">
        <f>H130+H150</f>
        <v>0.21329999999999999</v>
      </c>
      <c r="K150">
        <f t="shared" si="32"/>
        <v>0.45956232159847765</v>
      </c>
      <c r="L150">
        <f t="shared" si="33"/>
        <v>0.22644163150492264</v>
      </c>
      <c r="M150">
        <f>IF(K150&gt;K130, 1,0)</f>
        <v>1</v>
      </c>
      <c r="N150">
        <f>IF(L150&gt;L130, 1,0)</f>
        <v>1</v>
      </c>
      <c r="O150">
        <f>(H150/H130)/(I150/I130)</f>
        <v>1.6451374606232587</v>
      </c>
    </row>
    <row r="151" spans="1:15">
      <c r="A151" t="s">
        <v>150</v>
      </c>
      <c r="B151" t="s">
        <v>162</v>
      </c>
      <c r="C151" t="s">
        <v>131</v>
      </c>
      <c r="E151" t="s">
        <v>101</v>
      </c>
      <c r="G151" t="s">
        <v>58</v>
      </c>
      <c r="H151">
        <v>0.14910000000000001</v>
      </c>
      <c r="I151" s="2">
        <v>0.14910000000000001</v>
      </c>
      <c r="J151">
        <f>H131+H151</f>
        <v>0.24640000000000001</v>
      </c>
      <c r="K151">
        <f>1-I151/H151</f>
        <v>0</v>
      </c>
      <c r="L151">
        <f t="shared" si="33"/>
        <v>0</v>
      </c>
      <c r="M151">
        <f>IF(K151&gt;K131, 1,0)</f>
        <v>0</v>
      </c>
      <c r="N151">
        <f>IF(L151&gt;L131, 1,0)</f>
        <v>0</v>
      </c>
      <c r="O151">
        <f>(H151/H131)/(I151/I131)</f>
        <v>0.84069886947584793</v>
      </c>
    </row>
    <row r="152" spans="1:15">
      <c r="A152" t="s">
        <v>151</v>
      </c>
      <c r="B152" t="s">
        <v>162</v>
      </c>
      <c r="C152" t="s">
        <v>132</v>
      </c>
      <c r="E152" t="s">
        <v>101</v>
      </c>
      <c r="G152" t="s">
        <v>58</v>
      </c>
      <c r="H152">
        <v>7.3400000000000007E-2</v>
      </c>
      <c r="I152">
        <v>2.5600000000000001E-2</v>
      </c>
      <c r="J152">
        <f>H132+H152</f>
        <v>0.13220000000000001</v>
      </c>
      <c r="K152">
        <f t="shared" si="32"/>
        <v>0.6512261580381471</v>
      </c>
      <c r="L152">
        <f t="shared" si="33"/>
        <v>0.36157337367624814</v>
      </c>
      <c r="M152">
        <f>IF(K152&gt;K132, 1,0)</f>
        <v>1</v>
      </c>
      <c r="N152">
        <f>IF(L152&gt;L132, 1,0)</f>
        <v>1</v>
      </c>
      <c r="O152">
        <f>(H152/H132)/(I152/I132)</f>
        <v>1.5750026573129254</v>
      </c>
    </row>
    <row r="153" spans="1:15">
      <c r="A153" t="s">
        <v>152</v>
      </c>
      <c r="B153" t="s">
        <v>162</v>
      </c>
      <c r="C153" t="s">
        <v>133</v>
      </c>
      <c r="E153" t="s">
        <v>101</v>
      </c>
      <c r="G153" t="s">
        <v>58</v>
      </c>
      <c r="H153">
        <v>0.1195</v>
      </c>
      <c r="I153">
        <v>0.1128</v>
      </c>
      <c r="J153">
        <f>H133+H153</f>
        <v>0.19339999999999999</v>
      </c>
      <c r="K153">
        <f t="shared" si="32"/>
        <v>5.6066945606694563E-2</v>
      </c>
      <c r="L153">
        <f t="shared" si="33"/>
        <v>3.4643226473629773E-2</v>
      </c>
      <c r="M153">
        <f>IF(K153&gt;K133, 1,0)</f>
        <v>0</v>
      </c>
      <c r="N153">
        <f>IF(L153&gt;L133, 1,0)</f>
        <v>0</v>
      </c>
      <c r="O153">
        <f>(H153/H133)/(I153/I133)</f>
        <v>0.44010139252775943</v>
      </c>
    </row>
    <row r="154" spans="1:15">
      <c r="A154" t="s">
        <v>153</v>
      </c>
      <c r="B154" t="s">
        <v>162</v>
      </c>
      <c r="C154" t="s">
        <v>134</v>
      </c>
      <c r="E154" t="s">
        <v>101</v>
      </c>
      <c r="G154" t="s">
        <v>58</v>
      </c>
      <c r="H154">
        <v>0.12939999999999999</v>
      </c>
      <c r="I154">
        <v>9.7799999999999998E-2</v>
      </c>
      <c r="J154">
        <f>H134+H154</f>
        <v>0.22869999999999999</v>
      </c>
      <c r="K154">
        <f t="shared" si="32"/>
        <v>0.24420401854714058</v>
      </c>
      <c r="L154">
        <f t="shared" si="33"/>
        <v>0.13817227809357233</v>
      </c>
      <c r="M154">
        <f>IF(K154&gt;K134, 1,0)</f>
        <v>1</v>
      </c>
      <c r="N154">
        <f>IF(L154&gt;L134, 1,0)</f>
        <v>1</v>
      </c>
      <c r="O154">
        <f>(H154/H134)/(I154/I134)</f>
        <v>1.2564866128338037</v>
      </c>
    </row>
    <row r="155" spans="1:15">
      <c r="A155" t="s">
        <v>154</v>
      </c>
      <c r="B155" t="s">
        <v>162</v>
      </c>
      <c r="C155" t="s">
        <v>135</v>
      </c>
      <c r="E155" t="s">
        <v>101</v>
      </c>
      <c r="G155" t="s">
        <v>58</v>
      </c>
      <c r="H155">
        <v>6.0600000000000001E-2</v>
      </c>
      <c r="I155">
        <v>2.8199999999999999E-2</v>
      </c>
      <c r="J155">
        <f>H135+H155</f>
        <v>0.1081</v>
      </c>
      <c r="K155">
        <f t="shared" si="32"/>
        <v>0.53465346534653468</v>
      </c>
      <c r="L155">
        <f t="shared" si="33"/>
        <v>0.29972247918593892</v>
      </c>
      <c r="M155">
        <f>IF(K155&gt;K135, 1,0)</f>
        <v>1</v>
      </c>
      <c r="N155">
        <f>IF(L155&gt;L135, 1,0)</f>
        <v>1</v>
      </c>
      <c r="O155">
        <f>(H155/H135)/(I155/I135)</f>
        <v>2.004165733482643</v>
      </c>
    </row>
    <row r="156" spans="1:15">
      <c r="A156" t="s">
        <v>155</v>
      </c>
      <c r="B156" t="s">
        <v>162</v>
      </c>
      <c r="C156" t="s">
        <v>136</v>
      </c>
      <c r="E156" t="s">
        <v>101</v>
      </c>
      <c r="G156" t="s">
        <v>58</v>
      </c>
      <c r="H156">
        <v>8.5500000000000007E-2</v>
      </c>
      <c r="I156" s="2">
        <v>8.5500000000000007E-2</v>
      </c>
      <c r="J156">
        <f>H136+H156</f>
        <v>0.17960000000000001</v>
      </c>
      <c r="K156">
        <f t="shared" si="32"/>
        <v>0</v>
      </c>
      <c r="L156">
        <f t="shared" si="33"/>
        <v>0</v>
      </c>
      <c r="M156">
        <f>IF(K156&gt;K136, 1,0)</f>
        <v>0</v>
      </c>
      <c r="N156">
        <f>IF(L156&gt;L136, 1,0)</f>
        <v>0</v>
      </c>
      <c r="O156">
        <f>(H156/H136)/(I156/I136)</f>
        <v>0.86184909670563226</v>
      </c>
    </row>
    <row r="157" spans="1:15">
      <c r="A157" t="s">
        <v>156</v>
      </c>
      <c r="B157" t="s">
        <v>162</v>
      </c>
      <c r="C157" t="s">
        <v>137</v>
      </c>
      <c r="E157" t="s">
        <v>101</v>
      </c>
      <c r="G157" t="s">
        <v>58</v>
      </c>
      <c r="H157">
        <v>0.86699999999999999</v>
      </c>
      <c r="I157">
        <v>8.6999999999999994E-2</v>
      </c>
      <c r="J157">
        <f>H137+H157</f>
        <v>1.5129999999999999</v>
      </c>
      <c r="K157">
        <f t="shared" si="32"/>
        <v>0.89965397923875434</v>
      </c>
      <c r="L157">
        <f t="shared" si="33"/>
        <v>0.51553205551883685</v>
      </c>
      <c r="M157">
        <f>IF(K157&gt;K137, 1,0)</f>
        <v>0</v>
      </c>
      <c r="N157">
        <f>IF(L157&gt;L137, 1,0)</f>
        <v>1</v>
      </c>
      <c r="O157">
        <f>(H157/H137)/(I157/I137)</f>
        <v>0.50907441016333943</v>
      </c>
    </row>
    <row r="158" spans="1:15">
      <c r="A158" t="s">
        <v>157</v>
      </c>
      <c r="B158" t="s">
        <v>162</v>
      </c>
      <c r="C158" t="s">
        <v>138</v>
      </c>
      <c r="E158" t="s">
        <v>101</v>
      </c>
      <c r="G158" t="s">
        <v>58</v>
      </c>
      <c r="H158">
        <v>2.53E-2</v>
      </c>
      <c r="I158">
        <v>1.83E-2</v>
      </c>
      <c r="J158">
        <f>H138+H158</f>
        <v>0.63829999999999998</v>
      </c>
      <c r="K158">
        <f t="shared" si="32"/>
        <v>0.27667984189723316</v>
      </c>
      <c r="L158">
        <f t="shared" si="33"/>
        <v>1.0966630111232962E-2</v>
      </c>
      <c r="M158">
        <f>IF(K158&gt;K138, 1,0)</f>
        <v>0</v>
      </c>
      <c r="N158">
        <f>IF(L158&gt;L138, 1,0)</f>
        <v>0</v>
      </c>
      <c r="O158">
        <f>(H158/H138)/(I158/I138)</f>
        <v>2.0072384314354735E-2</v>
      </c>
    </row>
    <row r="159" spans="1:15">
      <c r="A159" t="s">
        <v>158</v>
      </c>
      <c r="B159" t="s">
        <v>162</v>
      </c>
      <c r="C159" t="s">
        <v>139</v>
      </c>
      <c r="E159" t="s">
        <v>101</v>
      </c>
      <c r="G159" t="s">
        <v>58</v>
      </c>
      <c r="H159">
        <v>0.10290000000000001</v>
      </c>
      <c r="I159">
        <v>7.7399999999999997E-2</v>
      </c>
      <c r="J159">
        <f>H139+H159</f>
        <v>0.96289999999999998</v>
      </c>
      <c r="K159">
        <f t="shared" si="32"/>
        <v>0.24781341107871724</v>
      </c>
      <c r="L159">
        <f t="shared" si="33"/>
        <v>2.6482500778897092E-2</v>
      </c>
      <c r="M159">
        <f>IF(K159&gt;K139, 1,0)</f>
        <v>0</v>
      </c>
      <c r="N159">
        <f>IF(L159&gt;L139, 1,0)</f>
        <v>0</v>
      </c>
      <c r="O159">
        <f>(H159/H139)/(I159/I139)</f>
        <v>0.12923562285920318</v>
      </c>
    </row>
    <row r="160" spans="1:15">
      <c r="A160" t="s">
        <v>159</v>
      </c>
      <c r="B160" t="s">
        <v>162</v>
      </c>
      <c r="C160" t="s">
        <v>140</v>
      </c>
      <c r="E160" t="s">
        <v>101</v>
      </c>
      <c r="G160" t="s">
        <v>58</v>
      </c>
      <c r="H160">
        <v>4.4200000000000003E-2</v>
      </c>
      <c r="I160">
        <v>2.9100000000000001E-2</v>
      </c>
      <c r="J160">
        <f>H140+H160</f>
        <v>0.76319999999999999</v>
      </c>
      <c r="K160">
        <f t="shared" si="32"/>
        <v>0.34162895927601811</v>
      </c>
      <c r="L160">
        <f t="shared" si="33"/>
        <v>1.9785115303983233E-2</v>
      </c>
      <c r="M160">
        <f>IF(K160&gt;K140, 1,0)</f>
        <v>0</v>
      </c>
      <c r="N160">
        <f>IF(L160&gt;L140, 1,0)</f>
        <v>0</v>
      </c>
      <c r="O160">
        <f>(H160/H140)/(I160/I140)</f>
        <v>0.1413274450482486</v>
      </c>
    </row>
    <row r="161" spans="1:15">
      <c r="A161" t="s">
        <v>160</v>
      </c>
      <c r="B161" t="s">
        <v>162</v>
      </c>
      <c r="C161" t="s">
        <v>141</v>
      </c>
      <c r="E161" t="s">
        <v>101</v>
      </c>
      <c r="G161" t="s">
        <v>58</v>
      </c>
      <c r="H161">
        <v>3.15E-2</v>
      </c>
      <c r="I161">
        <v>1.8499999999999999E-2</v>
      </c>
      <c r="J161">
        <f>H141+H161</f>
        <v>0.3135</v>
      </c>
      <c r="K161">
        <f t="shared" si="32"/>
        <v>0.41269841269841279</v>
      </c>
      <c r="L161">
        <f t="shared" si="33"/>
        <v>4.1467304625199368E-2</v>
      </c>
      <c r="M161">
        <f>IF(K161&gt;K141, 1,0)</f>
        <v>0</v>
      </c>
      <c r="N161">
        <f>IF(L161&gt;L141, 1,0)</f>
        <v>0</v>
      </c>
      <c r="O161">
        <f>(H161/H141)/(I161/I141)</f>
        <v>0.12981598619896495</v>
      </c>
    </row>
  </sheetData>
  <autoFilter ref="A1:O161"/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Michigan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  Jack</dc:creator>
  <cp:lastModifiedBy>Chandra  Jack</cp:lastModifiedBy>
  <dcterms:created xsi:type="dcterms:W3CDTF">2017-02-28T04:36:40Z</dcterms:created>
  <dcterms:modified xsi:type="dcterms:W3CDTF">2017-03-01T04:08:33Z</dcterms:modified>
</cp:coreProperties>
</file>