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540" yWindow="980" windowWidth="25040" windowHeight="14960" tabRatio="500"/>
  </bookViews>
  <sheets>
    <sheet name="CuratedData_ZCL" sheetId="1" r:id="rId1"/>
    <sheet name="Metadata" sheetId="2" r:id="rId2"/>
    <sheet name="Corrections from Herbivore.Dry." sheetId="3" r:id="rId3"/>
  </sheets>
  <definedNames>
    <definedName name="_xlnm._FilterDatabase" localSheetId="0" hidden="1">CuratedData_ZCL!$A$1:$U$105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7" i="1" l="1"/>
  <c r="T28" i="1"/>
  <c r="T29" i="1"/>
  <c r="T30" i="1"/>
  <c r="T13" i="1"/>
  <c r="T32" i="1"/>
  <c r="T33" i="1"/>
  <c r="T34" i="1"/>
  <c r="T73" i="1"/>
  <c r="T36" i="1"/>
  <c r="T59" i="1"/>
  <c r="T38" i="1"/>
  <c r="T39" i="1"/>
  <c r="T40" i="1"/>
  <c r="T15" i="1"/>
  <c r="T42" i="1"/>
  <c r="T43" i="1"/>
  <c r="T44" i="1"/>
  <c r="T31" i="1"/>
  <c r="T46" i="1"/>
  <c r="T25" i="1"/>
  <c r="T48" i="1"/>
  <c r="T41" i="1"/>
  <c r="T50" i="1"/>
  <c r="T45" i="1"/>
  <c r="T52" i="1"/>
  <c r="T53" i="1"/>
  <c r="T54" i="1"/>
  <c r="T55" i="1"/>
  <c r="T56" i="1"/>
  <c r="T57" i="1"/>
  <c r="T58" i="1"/>
  <c r="T47" i="1"/>
  <c r="T60" i="1"/>
  <c r="T49" i="1"/>
  <c r="T62" i="1"/>
  <c r="T63" i="1"/>
  <c r="T64" i="1"/>
  <c r="T65" i="1"/>
  <c r="T66" i="1"/>
  <c r="T61" i="1"/>
  <c r="T68" i="1"/>
  <c r="T69" i="1"/>
  <c r="T70" i="1"/>
  <c r="T67" i="1"/>
  <c r="T72" i="1"/>
  <c r="T71" i="1"/>
  <c r="T74" i="1"/>
  <c r="T75" i="1"/>
  <c r="T76" i="1"/>
  <c r="T77" i="1"/>
  <c r="T78" i="1"/>
  <c r="T79" i="1"/>
  <c r="T80" i="1"/>
  <c r="T23" i="1"/>
  <c r="T3" i="1"/>
  <c r="T4" i="1"/>
  <c r="T5" i="1"/>
  <c r="T6" i="1"/>
  <c r="T7" i="1"/>
  <c r="T8" i="1"/>
  <c r="T9" i="1"/>
  <c r="T10" i="1"/>
  <c r="T11" i="1"/>
  <c r="T12" i="1"/>
  <c r="T51" i="1"/>
  <c r="T14" i="1"/>
  <c r="T81" i="1"/>
  <c r="T16" i="1"/>
  <c r="T17" i="1"/>
  <c r="T18" i="1"/>
  <c r="T19" i="1"/>
  <c r="T20" i="1"/>
  <c r="T21" i="1"/>
  <c r="T22" i="1"/>
  <c r="T35" i="1"/>
  <c r="T24" i="1"/>
  <c r="T37" i="1"/>
  <c r="T26" i="1"/>
  <c r="T2" i="1"/>
  <c r="R23" i="1"/>
  <c r="S23" i="1"/>
  <c r="U23" i="1"/>
  <c r="R80" i="1"/>
  <c r="S80" i="1"/>
  <c r="U80" i="1"/>
  <c r="R79" i="1"/>
  <c r="S79" i="1"/>
  <c r="U79" i="1"/>
  <c r="R78" i="1"/>
  <c r="S78" i="1"/>
  <c r="U78" i="1"/>
  <c r="R77" i="1"/>
  <c r="S77" i="1"/>
  <c r="U77" i="1"/>
  <c r="R76" i="1"/>
  <c r="S76" i="1"/>
  <c r="U76" i="1"/>
  <c r="R75" i="1"/>
  <c r="S75" i="1"/>
  <c r="U75" i="1"/>
  <c r="R74" i="1"/>
  <c r="S74" i="1"/>
  <c r="U74" i="1"/>
  <c r="R71" i="1"/>
  <c r="S71" i="1"/>
  <c r="U71" i="1"/>
  <c r="R72" i="1"/>
  <c r="S72" i="1"/>
  <c r="U72" i="1"/>
  <c r="R67" i="1"/>
  <c r="S67" i="1"/>
  <c r="U67" i="1"/>
  <c r="R70" i="1"/>
  <c r="S70" i="1"/>
  <c r="U70" i="1"/>
  <c r="R69" i="1"/>
  <c r="S69" i="1"/>
  <c r="U69" i="1"/>
  <c r="R68" i="1"/>
  <c r="S68" i="1"/>
  <c r="U68" i="1"/>
  <c r="R61" i="1"/>
  <c r="S61" i="1"/>
  <c r="U61" i="1"/>
  <c r="R66" i="1"/>
  <c r="S66" i="1"/>
  <c r="U66" i="1"/>
  <c r="R65" i="1"/>
  <c r="S65" i="1"/>
  <c r="U65" i="1"/>
  <c r="R64" i="1"/>
  <c r="S64" i="1"/>
  <c r="U64" i="1"/>
  <c r="R63" i="1"/>
  <c r="S63" i="1"/>
  <c r="U63" i="1"/>
  <c r="R62" i="1"/>
  <c r="S62" i="1"/>
  <c r="U62" i="1"/>
  <c r="R49" i="1"/>
  <c r="S49" i="1"/>
  <c r="U49" i="1"/>
  <c r="R60" i="1"/>
  <c r="S60" i="1"/>
  <c r="U60" i="1"/>
  <c r="R47" i="1"/>
  <c r="S47" i="1"/>
  <c r="U47" i="1"/>
  <c r="R58" i="1"/>
  <c r="S58" i="1"/>
  <c r="U58" i="1"/>
  <c r="R57" i="1"/>
  <c r="S57" i="1"/>
  <c r="U57" i="1"/>
  <c r="R56" i="1"/>
  <c r="S56" i="1"/>
  <c r="U56" i="1"/>
  <c r="R55" i="1"/>
  <c r="S55" i="1"/>
  <c r="U55" i="1"/>
  <c r="R54" i="1"/>
  <c r="S54" i="1"/>
  <c r="U54" i="1"/>
  <c r="R53" i="1"/>
  <c r="S53" i="1"/>
  <c r="U53" i="1"/>
  <c r="R52" i="1"/>
  <c r="S52" i="1"/>
  <c r="U52" i="1"/>
  <c r="R45" i="1"/>
  <c r="S45" i="1"/>
  <c r="U45" i="1"/>
  <c r="R50" i="1"/>
  <c r="S50" i="1"/>
  <c r="U50" i="1"/>
  <c r="R41" i="1"/>
  <c r="S41" i="1"/>
  <c r="U41" i="1"/>
  <c r="R48" i="1"/>
  <c r="S48" i="1"/>
  <c r="U48" i="1"/>
  <c r="R25" i="1"/>
  <c r="S25" i="1"/>
  <c r="U25" i="1"/>
  <c r="R46" i="1"/>
  <c r="S46" i="1"/>
  <c r="U46" i="1"/>
  <c r="R31" i="1"/>
  <c r="S31" i="1"/>
  <c r="U31" i="1"/>
  <c r="R44" i="1"/>
  <c r="S44" i="1"/>
  <c r="U44" i="1"/>
  <c r="R43" i="1"/>
  <c r="S43" i="1"/>
  <c r="U43" i="1"/>
  <c r="R42" i="1"/>
  <c r="S42" i="1"/>
  <c r="U42" i="1"/>
  <c r="R15" i="1"/>
  <c r="S15" i="1"/>
  <c r="U15" i="1"/>
  <c r="R40" i="1"/>
  <c r="S40" i="1"/>
  <c r="U40" i="1"/>
  <c r="R39" i="1"/>
  <c r="S39" i="1"/>
  <c r="U39" i="1"/>
  <c r="R38" i="1"/>
  <c r="S38" i="1"/>
  <c r="U38" i="1"/>
  <c r="R59" i="1"/>
  <c r="S59" i="1"/>
  <c r="U59" i="1"/>
  <c r="R36" i="1"/>
  <c r="S36" i="1"/>
  <c r="U36" i="1"/>
  <c r="R73" i="1"/>
  <c r="S73" i="1"/>
  <c r="U73" i="1"/>
  <c r="R34" i="1"/>
  <c r="S34" i="1"/>
  <c r="U34" i="1"/>
  <c r="R33" i="1"/>
  <c r="S33" i="1"/>
  <c r="U33" i="1"/>
  <c r="R32" i="1"/>
  <c r="S32" i="1"/>
  <c r="U32" i="1"/>
  <c r="R13" i="1"/>
  <c r="S13" i="1"/>
  <c r="U13" i="1"/>
  <c r="R30" i="1"/>
  <c r="S30" i="1"/>
  <c r="U30" i="1"/>
  <c r="R29" i="1"/>
  <c r="S29" i="1"/>
  <c r="U29" i="1"/>
  <c r="R28" i="1"/>
  <c r="S28" i="1"/>
  <c r="U28" i="1"/>
  <c r="R27" i="1"/>
  <c r="S27" i="1"/>
  <c r="U27" i="1"/>
  <c r="R26" i="1"/>
  <c r="S26" i="1"/>
  <c r="U26" i="1"/>
  <c r="R37" i="1"/>
  <c r="S37" i="1"/>
  <c r="U37" i="1"/>
  <c r="R24" i="1"/>
  <c r="S24" i="1"/>
  <c r="U24" i="1"/>
  <c r="R35" i="1"/>
  <c r="S35" i="1"/>
  <c r="U35" i="1"/>
  <c r="R22" i="1"/>
  <c r="S22" i="1"/>
  <c r="U22" i="1"/>
  <c r="R21" i="1"/>
  <c r="S21" i="1"/>
  <c r="U21" i="1"/>
  <c r="R20" i="1"/>
  <c r="S20" i="1"/>
  <c r="U20" i="1"/>
  <c r="R19" i="1"/>
  <c r="S19" i="1"/>
  <c r="U19" i="1"/>
  <c r="R18" i="1"/>
  <c r="S18" i="1"/>
  <c r="U18" i="1"/>
  <c r="R17" i="1"/>
  <c r="S17" i="1"/>
  <c r="U17" i="1"/>
  <c r="R16" i="1"/>
  <c r="S16" i="1"/>
  <c r="U16" i="1"/>
  <c r="R81" i="1"/>
  <c r="S81" i="1"/>
  <c r="U81" i="1"/>
  <c r="R14" i="1"/>
  <c r="S14" i="1"/>
  <c r="U14" i="1"/>
  <c r="R51" i="1"/>
  <c r="S51" i="1"/>
  <c r="U51" i="1"/>
  <c r="R12" i="1"/>
  <c r="S12" i="1"/>
  <c r="U12" i="1"/>
  <c r="R11" i="1"/>
  <c r="S11" i="1"/>
  <c r="U11" i="1"/>
  <c r="R10" i="1"/>
  <c r="S10" i="1"/>
  <c r="U10" i="1"/>
  <c r="R9" i="1"/>
  <c r="S9" i="1"/>
  <c r="U9" i="1"/>
  <c r="R8" i="1"/>
  <c r="S8" i="1"/>
  <c r="U8" i="1"/>
  <c r="R7" i="1"/>
  <c r="S7" i="1"/>
  <c r="U7" i="1"/>
  <c r="R6" i="1"/>
  <c r="S6" i="1"/>
  <c r="U6" i="1"/>
  <c r="R5" i="1"/>
  <c r="S5" i="1"/>
  <c r="U5" i="1"/>
  <c r="R4" i="1"/>
  <c r="S4" i="1"/>
  <c r="U4" i="1"/>
  <c r="R3" i="1"/>
  <c r="S3" i="1"/>
  <c r="U3" i="1"/>
  <c r="R2" i="1"/>
  <c r="S2" i="1"/>
  <c r="U2" i="1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<sst xmlns="http://schemas.openxmlformats.org/spreadsheetml/2006/main" count="1281" uniqueCount="412">
  <si>
    <t>Assay_No</t>
  </si>
  <si>
    <t>AssayID</t>
  </si>
  <si>
    <t>HerbWtID</t>
  </si>
  <si>
    <t>Range</t>
  </si>
  <si>
    <t>PlantID_1</t>
  </si>
  <si>
    <t>Treatment_1</t>
  </si>
  <si>
    <t>LfWt1_Initial</t>
  </si>
  <si>
    <t>PlantID_2</t>
  </si>
  <si>
    <t>Treatment_2</t>
  </si>
  <si>
    <t>LfWt2_Initial</t>
  </si>
  <si>
    <t>Date_Initial</t>
  </si>
  <si>
    <t>LfWt1_Final</t>
  </si>
  <si>
    <t>LfWt2_Final</t>
  </si>
  <si>
    <t>Date_Final</t>
  </si>
  <si>
    <t>Herbivore</t>
  </si>
  <si>
    <t>DateHerb_Final</t>
  </si>
  <si>
    <t>plant1plant2</t>
  </si>
  <si>
    <t>Data curated by Zoie Lopez 11/15/17</t>
  </si>
  <si>
    <t>HerbWt_Final</t>
  </si>
  <si>
    <t>N-S020</t>
  </si>
  <si>
    <t>W0049-W0088-SL</t>
  </si>
  <si>
    <t>Native</t>
  </si>
  <si>
    <t>W0049</t>
  </si>
  <si>
    <t>Non-Induced</t>
  </si>
  <si>
    <t>W0088</t>
  </si>
  <si>
    <t>Induced</t>
  </si>
  <si>
    <t>Soybean Looper</t>
  </si>
  <si>
    <t>N-V020</t>
  </si>
  <si>
    <t>W0049-W0088-VC</t>
  </si>
  <si>
    <t>Velvetbean Caterpillar</t>
  </si>
  <si>
    <t>I-S019</t>
  </si>
  <si>
    <t>W0070-W0506-SL</t>
  </si>
  <si>
    <t>Invaded</t>
  </si>
  <si>
    <t>W0070</t>
  </si>
  <si>
    <t>W0506</t>
  </si>
  <si>
    <t>I-V019</t>
  </si>
  <si>
    <t>W0070-W0506-VC</t>
  </si>
  <si>
    <t>I-S020</t>
  </si>
  <si>
    <t>W0073-W0511-SL</t>
  </si>
  <si>
    <t>W0073</t>
  </si>
  <si>
    <t>W0511</t>
  </si>
  <si>
    <t>I-V020</t>
  </si>
  <si>
    <t>W0073-W0511-VC</t>
  </si>
  <si>
    <t>I-S005</t>
  </si>
  <si>
    <t>W0244-W0351-SL</t>
  </si>
  <si>
    <t>W0244</t>
  </si>
  <si>
    <t>W0351</t>
  </si>
  <si>
    <t>I-V005</t>
  </si>
  <si>
    <t>W0244-W0351-VC</t>
  </si>
  <si>
    <t>I-S003</t>
  </si>
  <si>
    <t>W0280-W0358-SL</t>
  </si>
  <si>
    <t>W0280</t>
  </si>
  <si>
    <t>W0358</t>
  </si>
  <si>
    <t>I-V003</t>
  </si>
  <si>
    <t>W0280-W0358-VC</t>
  </si>
  <si>
    <t>N-S007</t>
  </si>
  <si>
    <t>W0287-W0592-SL</t>
  </si>
  <si>
    <t>W0287</t>
  </si>
  <si>
    <t>W0592</t>
  </si>
  <si>
    <t>N-V007</t>
  </si>
  <si>
    <t>W0287-W0592-VC</t>
  </si>
  <si>
    <t>N-S008</t>
  </si>
  <si>
    <t>W0295-W0434-SL</t>
  </si>
  <si>
    <t>W0295</t>
  </si>
  <si>
    <t>N-V008</t>
  </si>
  <si>
    <t>W0295-W0434-VC</t>
  </si>
  <si>
    <t>I-S007</t>
  </si>
  <si>
    <t>W0300-W0594-SL</t>
  </si>
  <si>
    <t>W0300</t>
  </si>
  <si>
    <t>W0594</t>
  </si>
  <si>
    <t>I-V007</t>
  </si>
  <si>
    <t>W0300-W0594-VC</t>
  </si>
  <si>
    <t>I-S008</t>
  </si>
  <si>
    <t>W0301-W0350-SL</t>
  </si>
  <si>
    <t>W0301</t>
  </si>
  <si>
    <t>W0350</t>
  </si>
  <si>
    <t>I-V008</t>
  </si>
  <si>
    <t>W0301-W0350-VC</t>
  </si>
  <si>
    <t>I-S009</t>
  </si>
  <si>
    <t>W0303-W0347-SL</t>
  </si>
  <si>
    <t>W0303</t>
  </si>
  <si>
    <t>W0347</t>
  </si>
  <si>
    <t>I-V009</t>
  </si>
  <si>
    <t>W0303-W0347-VC</t>
  </si>
  <si>
    <t>N-S009</t>
  </si>
  <si>
    <t>W0305-W0362-SL</t>
  </si>
  <si>
    <t>W0305</t>
  </si>
  <si>
    <t>W0362</t>
  </si>
  <si>
    <t>N-V009</t>
  </si>
  <si>
    <t>W0305-W0362-VC</t>
  </si>
  <si>
    <t>N-S010</t>
  </si>
  <si>
    <t>W0307-W0448-SL</t>
  </si>
  <si>
    <t>W0307</t>
  </si>
  <si>
    <t>W0448</t>
  </si>
  <si>
    <t>N-V010</t>
  </si>
  <si>
    <t>W0307-W0448-VC</t>
  </si>
  <si>
    <t>I-S010</t>
  </si>
  <si>
    <t>W0326-W0587-SL</t>
  </si>
  <si>
    <t>W0326</t>
  </si>
  <si>
    <t>W0587</t>
  </si>
  <si>
    <t>I-V010</t>
  </si>
  <si>
    <t>W0326-W0587-VC</t>
  </si>
  <si>
    <t>I-S006</t>
  </si>
  <si>
    <t>W0361-W0460-SL</t>
  </si>
  <si>
    <t>W0361</t>
  </si>
  <si>
    <t>W0460</t>
  </si>
  <si>
    <t>I-V006</t>
  </si>
  <si>
    <t>W0361-W0460-VC</t>
  </si>
  <si>
    <t>N-S006</t>
  </si>
  <si>
    <t>W0364-W0261-SL</t>
  </si>
  <si>
    <t>W0364</t>
  </si>
  <si>
    <t>W0261</t>
  </si>
  <si>
    <t>N-V006</t>
  </si>
  <si>
    <t>W0364-W0261-VC</t>
  </si>
  <si>
    <t>I-S001</t>
  </si>
  <si>
    <t>W0429-W0584-SL</t>
  </si>
  <si>
    <t>W0429</t>
  </si>
  <si>
    <t>W0584</t>
  </si>
  <si>
    <t>I-V001</t>
  </si>
  <si>
    <t>W0429-W0584-VC</t>
  </si>
  <si>
    <t>N-S002</t>
  </si>
  <si>
    <t>W0431-W0844-SL</t>
  </si>
  <si>
    <t>W0431</t>
  </si>
  <si>
    <t>W0844</t>
  </si>
  <si>
    <t>N-V002</t>
  </si>
  <si>
    <t>W0431-W0844-VC</t>
  </si>
  <si>
    <t>N-S001</t>
  </si>
  <si>
    <t>W0444-W0597-SL</t>
  </si>
  <si>
    <t>W0444</t>
  </si>
  <si>
    <t>W0597</t>
  </si>
  <si>
    <t>N-V001</t>
  </si>
  <si>
    <t>W0444-W0597-VC</t>
  </si>
  <si>
    <t>I-S002</t>
  </si>
  <si>
    <t>W0454-W0348-SL</t>
  </si>
  <si>
    <t>W0454</t>
  </si>
  <si>
    <t>W0348</t>
  </si>
  <si>
    <t>I-V002</t>
  </si>
  <si>
    <t>W0454-W0348-VC</t>
  </si>
  <si>
    <t>N-S004</t>
  </si>
  <si>
    <t>W0459-W0290-SL</t>
  </si>
  <si>
    <t>W0459</t>
  </si>
  <si>
    <t>W0290</t>
  </si>
  <si>
    <t>N-V004</t>
  </si>
  <si>
    <t>W0459-W0290-VC</t>
  </si>
  <si>
    <t>I-S004</t>
  </si>
  <si>
    <t>W0470-W0363-SL</t>
  </si>
  <si>
    <t>W0470</t>
  </si>
  <si>
    <t>W0363</t>
  </si>
  <si>
    <t>I-V004</t>
  </si>
  <si>
    <t>W0470-W0363-VC</t>
  </si>
  <si>
    <t>N-S003</t>
  </si>
  <si>
    <t>W0471-W0353-SL</t>
  </si>
  <si>
    <t>W0471</t>
  </si>
  <si>
    <t>W0353</t>
  </si>
  <si>
    <t>N-V003</t>
  </si>
  <si>
    <t>W0471-W0353-VC</t>
  </si>
  <si>
    <t>N-S005</t>
  </si>
  <si>
    <t>W0472-W0352-SL</t>
  </si>
  <si>
    <t>W0472</t>
  </si>
  <si>
    <t>W0352</t>
  </si>
  <si>
    <t>N-V005</t>
  </si>
  <si>
    <t>W0472-W0352-VC</t>
  </si>
  <si>
    <t>N-S016</t>
  </si>
  <si>
    <t>W0524-W0488-SL</t>
  </si>
  <si>
    <t>W0524</t>
  </si>
  <si>
    <t>W0488</t>
  </si>
  <si>
    <t>N-V016</t>
  </si>
  <si>
    <t>W0524-W0488-VC</t>
  </si>
  <si>
    <t>N-S017</t>
  </si>
  <si>
    <t>W0525-W0490-SL</t>
  </si>
  <si>
    <t>W0525</t>
  </si>
  <si>
    <t>W0490</t>
  </si>
  <si>
    <t>N-V017</t>
  </si>
  <si>
    <t>W0525-W0490-VC</t>
  </si>
  <si>
    <t>I-S016</t>
  </si>
  <si>
    <t>W0527-W0486-SL</t>
  </si>
  <si>
    <t>W0527</t>
  </si>
  <si>
    <t>W0486</t>
  </si>
  <si>
    <t>I-V016</t>
  </si>
  <si>
    <t>W0527-W0486-VC</t>
  </si>
  <si>
    <t>I-S017</t>
  </si>
  <si>
    <t>W0529-W0500-SL</t>
  </si>
  <si>
    <t>W0529</t>
  </si>
  <si>
    <t>W0500</t>
  </si>
  <si>
    <t>I-V017</t>
  </si>
  <si>
    <t>W0529-W0500-VC</t>
  </si>
  <si>
    <t>I-S018</t>
  </si>
  <si>
    <t>W0530-W0501-SL</t>
  </si>
  <si>
    <t>W0530</t>
  </si>
  <si>
    <t>W0501</t>
  </si>
  <si>
    <t>I-V018</t>
  </si>
  <si>
    <t>W0530-W0501-VC</t>
  </si>
  <si>
    <t>N-S018</t>
  </si>
  <si>
    <t>W0533-W0492-SL</t>
  </si>
  <si>
    <t>W0533</t>
  </si>
  <si>
    <t>W0492</t>
  </si>
  <si>
    <t>N-V018</t>
  </si>
  <si>
    <t>W0533-W0492-VC</t>
  </si>
  <si>
    <t>N-S019</t>
  </si>
  <si>
    <t>W0536-W0493-SL</t>
  </si>
  <si>
    <t>W0536</t>
  </si>
  <si>
    <t>W0493</t>
  </si>
  <si>
    <t>N-V019</t>
  </si>
  <si>
    <t>W0536-W0493-VC</t>
  </si>
  <si>
    <t>N-S011</t>
  </si>
  <si>
    <t>W0614-W0793-SL</t>
  </si>
  <si>
    <t>W0614</t>
  </si>
  <si>
    <t>W0793</t>
  </si>
  <si>
    <t>N-V011</t>
  </si>
  <si>
    <t>W0614-W0793-VC</t>
  </si>
  <si>
    <t>I-S011</t>
  </si>
  <si>
    <t>W0615-W0581-SL</t>
  </si>
  <si>
    <t>W0615</t>
  </si>
  <si>
    <t>W0581</t>
  </si>
  <si>
    <t>I-V011</t>
  </si>
  <si>
    <t>W0615-W0581-VC</t>
  </si>
  <si>
    <t>N-S012</t>
  </si>
  <si>
    <t>W0617-W0785-SL</t>
  </si>
  <si>
    <t>W0617</t>
  </si>
  <si>
    <t>W0785</t>
  </si>
  <si>
    <t>N-V012</t>
  </si>
  <si>
    <t>W0617-W0785-VC</t>
  </si>
  <si>
    <t>I-S012</t>
  </si>
  <si>
    <t>W0622-W0562-SL</t>
  </si>
  <si>
    <t>W0622</t>
  </si>
  <si>
    <t>W0562</t>
  </si>
  <si>
    <t>I-V012</t>
  </si>
  <si>
    <t>W0622-W0562-VC</t>
  </si>
  <si>
    <t>N-S014</t>
  </si>
  <si>
    <t>W0625-W0819-SL</t>
  </si>
  <si>
    <t>W0625</t>
  </si>
  <si>
    <t>W0819</t>
  </si>
  <si>
    <t>N-V014</t>
  </si>
  <si>
    <t>W0625-W0819-VC</t>
  </si>
  <si>
    <t>N-S015</t>
  </si>
  <si>
    <t>W0626-W0836-SL</t>
  </si>
  <si>
    <t>W0626</t>
  </si>
  <si>
    <t>W0836</t>
  </si>
  <si>
    <t>N-V015</t>
  </si>
  <si>
    <t>W0626-W0836-VC</t>
  </si>
  <si>
    <t>I-S013</t>
  </si>
  <si>
    <t>W0644-W0595-SL</t>
  </si>
  <si>
    <t>W0644</t>
  </si>
  <si>
    <t>W0595</t>
  </si>
  <si>
    <t>I-V013</t>
  </si>
  <si>
    <t>W0644-W0595-VC</t>
  </si>
  <si>
    <t>I-S014</t>
  </si>
  <si>
    <t>W0649-W0571-SL</t>
  </si>
  <si>
    <t>W0649</t>
  </si>
  <si>
    <t>W0571</t>
  </si>
  <si>
    <t>I-V014</t>
  </si>
  <si>
    <t>W0649-W0571-VC</t>
  </si>
  <si>
    <t>I-S015</t>
  </si>
  <si>
    <t>W0652-W0584-SL</t>
  </si>
  <si>
    <t>W0652</t>
  </si>
  <si>
    <t>I-V015</t>
  </si>
  <si>
    <t>W0652-W0584-VC</t>
  </si>
  <si>
    <t>N-S013</t>
  </si>
  <si>
    <t>W0771-W0337-SL</t>
  </si>
  <si>
    <t>W0771</t>
  </si>
  <si>
    <t>W0337</t>
  </si>
  <si>
    <t>N-V013</t>
  </si>
  <si>
    <t>W0771-W0337-VC</t>
  </si>
  <si>
    <t>Original data:</t>
  </si>
  <si>
    <t>https://docs.google.com/spreadsheets/d/1iD8mbpOq71fqMV0WgQRIOZrXh_KU8BbdYJe_J8WRm1E/edit#gid=159611797</t>
  </si>
  <si>
    <t>Herbivore Dry Weight data:</t>
  </si>
  <si>
    <t>https://docs.google.com/spreadsheets/d/1E2M8m-1xvBFuoJwCI-6oUKcO44lNqmKnGoPFs_H7fXw/edit#gid=1589927545</t>
  </si>
  <si>
    <t>used to keep Cynthia's original data order; if Assay_No and AssayID are sorted smallest-to-largest then the data order will be the same as in the file "Updated.For.Zoie.With.New.Metadata.original.plasticity.data.csv" (see link next to "Original data" above)</t>
  </si>
  <si>
    <t>I = invaded, N = native, V = velvetbean caterpillar, S = soybean looper, 001 = trial number; 2 plants assigned to each assayID because leaves from 2 plants were used in each trial</t>
  </si>
  <si>
    <t>Connects to Herbivore.Dry.Weights.chandra.xlsx, data file from Cynthia -&gt;</t>
  </si>
  <si>
    <t>Plant originated from Native or Invaded Range</t>
  </si>
  <si>
    <t>Plant 1 in trial; matches the ID's from bulking common garden at WSUV, see "WSUV_BulkingData_Final_ZCL", link -&gt;</t>
  </si>
  <si>
    <t>https://docs.google.com/spreadsheets/d/1bHGw-IjAaikR8xt3zRLGiQreapKHDa_N3u3LhlVX7P0/edit#gid=1563984899</t>
  </si>
  <si>
    <t xml:space="preserve">Plant 1 Induced or Non-Induced </t>
  </si>
  <si>
    <t>Plant 1 initial leaf weight (in grams) before being exposed to herbivore</t>
  </si>
  <si>
    <t>Plant 2 in trial; matches the ID's from bulking common garden at WSUV, see "WSUV_BulkingData_Final_ZCL", link -&gt;</t>
  </si>
  <si>
    <t xml:space="preserve">Plant 2 Induced or Non-Induced </t>
  </si>
  <si>
    <t>Plant 2 initial leaf weight (in grams) before being exposed to herbivore</t>
  </si>
  <si>
    <t>First day of trial; leaf tissue was collected from plant, initial weight, and exposed to herbivore</t>
  </si>
  <si>
    <t>Plant 1 final leaf weight (in grams) after being exposed to herbivore</t>
  </si>
  <si>
    <t>Plant 2 final leaf weight (in grams) after being exposed to herbivore</t>
  </si>
  <si>
    <t>Last day of trial; remaining tissue weighed after herbivore exposure</t>
  </si>
  <si>
    <t xml:space="preserve">Soybean Looper or Velvetbean Caterpillar </t>
  </si>
  <si>
    <t>Day herbivore dry weight was recorded</t>
  </si>
  <si>
    <t>Herbivore dry weight at the end of the experiment</t>
  </si>
  <si>
    <t>plant1</t>
  </si>
  <si>
    <t>plant2</t>
  </si>
  <si>
    <t>herb</t>
  </si>
  <si>
    <t>assayid</t>
  </si>
  <si>
    <t>range</t>
  </si>
  <si>
    <t>date.final</t>
  </si>
  <si>
    <t xml:space="preserve"> final.mass (g)</t>
  </si>
  <si>
    <t>Corrections from Herbivore.Dry.Weights sheet</t>
  </si>
  <si>
    <t>w0049</t>
  </si>
  <si>
    <t>w0088</t>
  </si>
  <si>
    <t>SL</t>
  </si>
  <si>
    <t>s005</t>
  </si>
  <si>
    <t>N</t>
  </si>
  <si>
    <t>VC</t>
  </si>
  <si>
    <t>v005</t>
  </si>
  <si>
    <t>w0070</t>
  </si>
  <si>
    <t>w0506</t>
  </si>
  <si>
    <t>s004</t>
  </si>
  <si>
    <t>I</t>
  </si>
  <si>
    <t>v004</t>
  </si>
  <si>
    <t>w0073</t>
  </si>
  <si>
    <t>w0511</t>
  </si>
  <si>
    <t>w0244</t>
  </si>
  <si>
    <t>w0351</t>
  </si>
  <si>
    <t>w0280</t>
  </si>
  <si>
    <t>w0358</t>
  </si>
  <si>
    <t>s003</t>
  </si>
  <si>
    <t>v003</t>
  </si>
  <si>
    <t>w0287</t>
  </si>
  <si>
    <t>w0592</t>
  </si>
  <si>
    <t>s007</t>
  </si>
  <si>
    <t>v007</t>
  </si>
  <si>
    <t>w0295</t>
  </si>
  <si>
    <t>w0434</t>
  </si>
  <si>
    <t>s008</t>
  </si>
  <si>
    <t>v008</t>
  </si>
  <si>
    <t>w0300</t>
  </si>
  <si>
    <t>w0594</t>
  </si>
  <si>
    <t>w0301</t>
  </si>
  <si>
    <t>w0350</t>
  </si>
  <si>
    <t>w0303</t>
  </si>
  <si>
    <t>w0347</t>
  </si>
  <si>
    <t>s009</t>
  </si>
  <si>
    <t>w0308</t>
  </si>
  <si>
    <t>v009</t>
  </si>
  <si>
    <t>W0303 changed from W0308</t>
  </si>
  <si>
    <t>308 should probably be 303</t>
  </si>
  <si>
    <t>w0305</t>
  </si>
  <si>
    <t>w0362</t>
  </si>
  <si>
    <t>w0307</t>
  </si>
  <si>
    <t>w0448</t>
  </si>
  <si>
    <t>s010</t>
  </si>
  <si>
    <t>v010</t>
  </si>
  <si>
    <t>w0326</t>
  </si>
  <si>
    <t>w0587</t>
  </si>
  <si>
    <t>w0361</t>
  </si>
  <si>
    <t>w0460</t>
  </si>
  <si>
    <t>s006</t>
  </si>
  <si>
    <t>v006</t>
  </si>
  <si>
    <t>w0364</t>
  </si>
  <si>
    <t>w0261</t>
  </si>
  <si>
    <t xml:space="preserve">Left out, plate found and herbivore weighed </t>
  </si>
  <si>
    <t>w0429</t>
  </si>
  <si>
    <t>w0584</t>
  </si>
  <si>
    <t>s001</t>
  </si>
  <si>
    <t>v001</t>
  </si>
  <si>
    <t>w0431</t>
  </si>
  <si>
    <t>w0844</t>
  </si>
  <si>
    <t>s002</t>
  </si>
  <si>
    <t>v002</t>
  </si>
  <si>
    <t>w0444</t>
  </si>
  <si>
    <t>w0597</t>
  </si>
  <si>
    <t>w0454</t>
  </si>
  <si>
    <t>w0348</t>
  </si>
  <si>
    <t>w0290</t>
  </si>
  <si>
    <t>w0459</t>
  </si>
  <si>
    <t>W0290-W0459-SL</t>
  </si>
  <si>
    <t>flipped plant IDs</t>
  </si>
  <si>
    <t>W0290-W0459-VC</t>
  </si>
  <si>
    <t>w0470</t>
  </si>
  <si>
    <t>w0363</t>
  </si>
  <si>
    <t>w0353</t>
  </si>
  <si>
    <t>w0471</t>
  </si>
  <si>
    <t>W0353-W0471-SL</t>
  </si>
  <si>
    <t xml:space="preserve">flipped plant IDs </t>
  </si>
  <si>
    <t>W0353-W0471-VC</t>
  </si>
  <si>
    <t>w0352</t>
  </si>
  <si>
    <t>w0472</t>
  </si>
  <si>
    <t>W0352-W0472-SL</t>
  </si>
  <si>
    <t>w0524</t>
  </si>
  <si>
    <t>w0488</t>
  </si>
  <si>
    <t>w0525</t>
  </si>
  <si>
    <t>w0490</t>
  </si>
  <si>
    <t>w0527</t>
  </si>
  <si>
    <t>w0486</t>
  </si>
  <si>
    <t>w0529</t>
  </si>
  <si>
    <t>w0500</t>
  </si>
  <si>
    <t>w0530</t>
  </si>
  <si>
    <t>w0501</t>
  </si>
  <si>
    <t>w0533</t>
  </si>
  <si>
    <t>w0492</t>
  </si>
  <si>
    <t>w0536</t>
  </si>
  <si>
    <t>w0493</t>
  </si>
  <si>
    <t>w0614</t>
  </si>
  <si>
    <t>w0793</t>
  </si>
  <si>
    <t>w0615</t>
  </si>
  <si>
    <t>w0581</t>
  </si>
  <si>
    <t>w0617</t>
  </si>
  <si>
    <t>w0785</t>
  </si>
  <si>
    <t>w0622</t>
  </si>
  <si>
    <t>w0562</t>
  </si>
  <si>
    <t>w0625</t>
  </si>
  <si>
    <t>w0819</t>
  </si>
  <si>
    <t>w0626</t>
  </si>
  <si>
    <t>w0836</t>
  </si>
  <si>
    <t>w0644</t>
  </si>
  <si>
    <t>w0595</t>
  </si>
  <si>
    <t>w0649</t>
  </si>
  <si>
    <t>w0571</t>
  </si>
  <si>
    <t>w0652</t>
  </si>
  <si>
    <t>w0771</t>
  </si>
  <si>
    <t>w0337</t>
  </si>
  <si>
    <t>AmtPlant1Consumed</t>
  </si>
  <si>
    <t>AmtPlant2Consumed</t>
  </si>
  <si>
    <t>CatStage</t>
  </si>
  <si>
    <t>Con_1_Ind_0</t>
  </si>
  <si>
    <t>W0434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</si>
</sst>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4" x14ac:knownFonts="1">
    <font>
      <sz val="10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b/>
      <sz val="10"/>
      <name val="Verdana"/>
    </font>
    <font>
      <sz val="10"/>
      <name val="Arial"/>
    </font>
    <font>
      <b/>
      <sz val="11"/>
      <color rgb="FF000000"/>
      <name val="Calibri"/>
    </font>
    <font>
      <sz val="10"/>
      <name val="Verdana"/>
    </font>
    <font>
      <sz val="10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2" fillId="0" borderId="0" xfId="0" applyFont="1" applyAlignment="1"/>
    <xf numFmtId="0" fontId="6" fillId="0" borderId="1" xfId="0" applyFont="1" applyBorder="1" applyAlignment="1"/>
    <xf numFmtId="0" fontId="2" fillId="0" borderId="0" xfId="0" applyFont="1" applyAlignment="1"/>
    <xf numFmtId="0" fontId="4" fillId="0" borderId="1" xfId="0" applyFont="1" applyBorder="1" applyAlignment="1"/>
    <xf numFmtId="0" fontId="4" fillId="0" borderId="0" xfId="0" applyFont="1" applyAlignment="1"/>
    <xf numFmtId="0" fontId="7" fillId="0" borderId="0" xfId="0" applyFont="1" applyAlignment="1"/>
    <xf numFmtId="0" fontId="4" fillId="0" borderId="1" xfId="0" applyFont="1" applyBorder="1" applyAlignment="1"/>
    <xf numFmtId="0" fontId="8" fillId="2" borderId="1" xfId="0" applyFont="1" applyFill="1" applyBorder="1" applyAlignment="1"/>
    <xf numFmtId="0" fontId="9" fillId="0" borderId="0" xfId="0" applyFont="1" applyAlignment="1"/>
    <xf numFmtId="0" fontId="9" fillId="0" borderId="2" xfId="0" applyFont="1" applyBorder="1" applyAlignment="1"/>
    <xf numFmtId="14" fontId="9" fillId="0" borderId="2" xfId="0" applyNumberFormat="1" applyFont="1" applyBorder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3" xfId="0" applyFont="1" applyBorder="1" applyAlignment="1"/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5" fillId="3" borderId="0" xfId="0" applyFont="1" applyFill="1" applyAlignment="1"/>
    <xf numFmtId="0" fontId="13" fillId="0" borderId="0" xfId="0" applyFont="1" applyAlignment="1">
      <alignment horizontal="right"/>
    </xf>
    <xf numFmtId="14" fontId="13" fillId="0" borderId="0" xfId="0" applyNumberFormat="1" applyFont="1" applyAlignment="1">
      <alignment horizontal="right"/>
    </xf>
    <xf numFmtId="0" fontId="13" fillId="0" borderId="0" xfId="0" applyFont="1" applyAlignment="1"/>
    <xf numFmtId="0" fontId="13" fillId="0" borderId="3" xfId="0" applyFont="1" applyBorder="1" applyAlignment="1"/>
    <xf numFmtId="0" fontId="13" fillId="0" borderId="0" xfId="0" applyFont="1" applyAlignment="1">
      <alignment horizontal="right"/>
    </xf>
    <xf numFmtId="0" fontId="5" fillId="4" borderId="0" xfId="0" applyFont="1" applyFill="1" applyAlignment="1"/>
    <xf numFmtId="14" fontId="13" fillId="0" borderId="2" xfId="0" applyNumberFormat="1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14" fontId="13" fillId="0" borderId="0" xfId="0" applyNumberFormat="1" applyFont="1" applyAlignment="1">
      <alignment horizontal="right"/>
    </xf>
    <xf numFmtId="0" fontId="12" fillId="4" borderId="0" xfId="0" applyFont="1" applyFill="1" applyAlignment="1"/>
    <xf numFmtId="0" fontId="13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bHGw-IjAaikR8xt3zRLGiQreapKHDa_N3u3LhlVX7P0/edit" TargetMode="External"/><Relationship Id="rId4" Type="http://schemas.openxmlformats.org/officeDocument/2006/relationships/hyperlink" Target="https://docs.google.com/spreadsheets/d/1bHGw-IjAaikR8xt3zRLGiQreapKHDa_N3u3LhlVX7P0/edit" TargetMode="External"/><Relationship Id="rId1" Type="http://schemas.openxmlformats.org/officeDocument/2006/relationships/hyperlink" Target="https://docs.google.com/spreadsheets/d/1iD8mbpOq71fqMV0WgQRIOZrXh_KU8BbdYJe_J8WRm1E/edit" TargetMode="External"/><Relationship Id="rId2" Type="http://schemas.openxmlformats.org/officeDocument/2006/relationships/hyperlink" Target="https://docs.google.com/spreadsheets/d/1E2M8m-1xvBFuoJwCI-6oUKcO44lNqmKnGoPFs_H7fX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topLeftCell="C1" workbookViewId="0">
      <selection activeCell="F31" sqref="F31"/>
    </sheetView>
  </sheetViews>
  <sheetFormatPr baseColWidth="10" defaultColWidth="14.5" defaultRowHeight="15.75" customHeight="1" x14ac:dyDescent="0"/>
  <cols>
    <col min="1" max="1" width="10.1640625" bestFit="1" customWidth="1"/>
    <col min="2" max="2" width="8.5" bestFit="1" customWidth="1"/>
    <col min="3" max="3" width="19.5" customWidth="1"/>
    <col min="4" max="4" width="7.83203125" bestFit="1" customWidth="1"/>
    <col min="5" max="5" width="9.6640625" bestFit="1" customWidth="1"/>
    <col min="6" max="7" width="12.1640625" bestFit="1" customWidth="1"/>
    <col min="8" max="8" width="9.6640625" bestFit="1" customWidth="1"/>
    <col min="9" max="10" width="12.1640625" bestFit="1" customWidth="1"/>
    <col min="11" max="11" width="11" bestFit="1" customWidth="1"/>
    <col min="12" max="13" width="11.6640625" bestFit="1" customWidth="1"/>
    <col min="14" max="14" width="10.5" bestFit="1" customWidth="1"/>
    <col min="15" max="15" width="19.1640625" bestFit="1" customWidth="1"/>
    <col min="16" max="16" width="14.6640625" bestFit="1" customWidth="1"/>
    <col min="17" max="17" width="13.1640625" bestFit="1" customWidth="1"/>
    <col min="19" max="19" width="19.83203125" bestFit="1" customWidth="1"/>
    <col min="20" max="20" width="9.1640625" bestFit="1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18</v>
      </c>
      <c r="R1" s="18" t="s">
        <v>407</v>
      </c>
      <c r="S1" s="18" t="s">
        <v>408</v>
      </c>
      <c r="T1" s="18" t="s">
        <v>409</v>
      </c>
      <c r="U1" s="18" t="s">
        <v>410</v>
      </c>
    </row>
    <row r="2" spans="1:21" ht="13">
      <c r="A2" s="3">
        <v>4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3">
        <v>2.64E-2</v>
      </c>
      <c r="H2" s="3" t="s">
        <v>24</v>
      </c>
      <c r="I2" s="3" t="s">
        <v>25</v>
      </c>
      <c r="J2" s="3">
        <v>3.27E-2</v>
      </c>
      <c r="K2" s="4">
        <v>42566</v>
      </c>
      <c r="L2" s="3">
        <v>2.1499999999999998E-2</v>
      </c>
      <c r="M2" s="3">
        <v>1.8499999999999999E-2</v>
      </c>
      <c r="N2" s="4">
        <v>42571</v>
      </c>
      <c r="O2" s="3" t="s">
        <v>26</v>
      </c>
      <c r="P2" s="5">
        <v>42674</v>
      </c>
      <c r="Q2" s="6">
        <v>1.686E-2</v>
      </c>
      <c r="R2">
        <f>G2-L2</f>
        <v>4.9000000000000016E-3</v>
      </c>
      <c r="S2" s="27">
        <f>J2-M2</f>
        <v>1.4200000000000001E-2</v>
      </c>
      <c r="T2" t="str">
        <f>IF(K2 = DATEVALUE("7/7/2016"),"A", IF(K2= DATEVALUE("7/9/2016"), "B", IF(K2 = DATEVALUE("7/13/2016"), "C", "D")))</f>
        <v>D</v>
      </c>
      <c r="U2">
        <f>IF(R2&gt;S2, 1, 0)</f>
        <v>0</v>
      </c>
    </row>
    <row r="3" spans="1:21" ht="13">
      <c r="A3" s="3">
        <v>3</v>
      </c>
      <c r="B3" s="3" t="s">
        <v>27</v>
      </c>
      <c r="C3" s="3" t="s">
        <v>28</v>
      </c>
      <c r="D3" s="3" t="s">
        <v>21</v>
      </c>
      <c r="E3" s="3" t="s">
        <v>22</v>
      </c>
      <c r="F3" s="3" t="s">
        <v>23</v>
      </c>
      <c r="G3" s="3">
        <v>0.28199999999999997</v>
      </c>
      <c r="H3" s="3" t="s">
        <v>24</v>
      </c>
      <c r="I3" s="3" t="s">
        <v>25</v>
      </c>
      <c r="J3" s="3">
        <v>3.15E-2</v>
      </c>
      <c r="K3" s="4">
        <v>42566</v>
      </c>
      <c r="L3" s="3">
        <v>2.01E-2</v>
      </c>
      <c r="M3" s="3">
        <v>2.64E-2</v>
      </c>
      <c r="N3" s="4">
        <v>42571</v>
      </c>
      <c r="O3" s="3" t="s">
        <v>29</v>
      </c>
      <c r="P3" s="5">
        <v>42674</v>
      </c>
      <c r="Q3" s="6">
        <v>2.3480000000000001E-2</v>
      </c>
      <c r="R3">
        <f>G3-L3</f>
        <v>0.26189999999999997</v>
      </c>
      <c r="S3" s="27">
        <f>J3-M3</f>
        <v>5.1000000000000004E-3</v>
      </c>
      <c r="T3" t="str">
        <f>IF(K3 = DATEVALUE("7/7/2016"),"A", IF(K3= DATEVALUE("7/9/2016"), "B", IF(K3 = DATEVALUE("7/13/2016"), "C", "D")))</f>
        <v>D</v>
      </c>
      <c r="U3">
        <f>IF(R3&gt;S3, 1, 0)</f>
        <v>1</v>
      </c>
    </row>
    <row r="4" spans="1:21" ht="13">
      <c r="A4" s="3">
        <v>2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23</v>
      </c>
      <c r="G4" s="3">
        <v>3.4599999999999999E-2</v>
      </c>
      <c r="H4" s="3" t="s">
        <v>34</v>
      </c>
      <c r="I4" s="3" t="s">
        <v>25</v>
      </c>
      <c r="J4" s="3">
        <v>5.2900000000000003E-2</v>
      </c>
      <c r="K4" s="4">
        <v>42566</v>
      </c>
      <c r="L4" s="3">
        <v>2.9399999999999999E-2</v>
      </c>
      <c r="M4" s="3">
        <v>4.7199999999999999E-2</v>
      </c>
      <c r="N4" s="4">
        <v>42571</v>
      </c>
      <c r="O4" s="3" t="s">
        <v>26</v>
      </c>
      <c r="P4" s="5">
        <v>42674</v>
      </c>
      <c r="Q4" s="6">
        <v>2.2849999999999999E-2</v>
      </c>
      <c r="R4">
        <f>G4-L4</f>
        <v>5.1999999999999998E-3</v>
      </c>
      <c r="S4" s="27">
        <f>J4-M4</f>
        <v>5.7000000000000037E-3</v>
      </c>
      <c r="T4" t="str">
        <f>IF(K4 = DATEVALUE("7/7/2016"),"A", IF(K4= DATEVALUE("7/9/2016"), "B", IF(K4 = DATEVALUE("7/13/2016"), "C", "D")))</f>
        <v>D</v>
      </c>
      <c r="U4">
        <f>IF(R4&gt;S4, 1, 0)</f>
        <v>0</v>
      </c>
    </row>
    <row r="5" spans="1:21" ht="13">
      <c r="A5" s="3">
        <v>1</v>
      </c>
      <c r="B5" s="3" t="s">
        <v>35</v>
      </c>
      <c r="C5" s="3" t="s">
        <v>36</v>
      </c>
      <c r="D5" s="3" t="s">
        <v>32</v>
      </c>
      <c r="E5" s="3" t="s">
        <v>33</v>
      </c>
      <c r="F5" s="3" t="s">
        <v>23</v>
      </c>
      <c r="G5" s="3">
        <v>3.2399999999999998E-2</v>
      </c>
      <c r="H5" s="3" t="s">
        <v>34</v>
      </c>
      <c r="I5" s="3" t="s">
        <v>25</v>
      </c>
      <c r="J5" s="3">
        <v>4.9799999999999997E-2</v>
      </c>
      <c r="K5" s="4">
        <v>42566</v>
      </c>
      <c r="L5" s="3">
        <v>1.4E-2</v>
      </c>
      <c r="M5" s="3">
        <v>3.1E-2</v>
      </c>
      <c r="N5" s="4">
        <v>42571</v>
      </c>
      <c r="O5" s="3" t="s">
        <v>29</v>
      </c>
      <c r="P5" s="5">
        <v>42674</v>
      </c>
      <c r="Q5" s="6">
        <v>1.315E-2</v>
      </c>
      <c r="R5">
        <f>G5-L5</f>
        <v>1.84E-2</v>
      </c>
      <c r="S5" s="27">
        <f>J5-M5</f>
        <v>1.8799999999999997E-2</v>
      </c>
      <c r="T5" t="str">
        <f>IF(K5 = DATEVALUE("7/7/2016"),"A", IF(K5= DATEVALUE("7/9/2016"), "B", IF(K5 = DATEVALUE("7/13/2016"), "C", "D")))</f>
        <v>D</v>
      </c>
      <c r="U5">
        <f>IF(R5&gt;S5, 1, 0)</f>
        <v>0</v>
      </c>
    </row>
    <row r="6" spans="1:21" ht="13">
      <c r="A6" s="3">
        <v>2</v>
      </c>
      <c r="B6" s="3" t="s">
        <v>37</v>
      </c>
      <c r="C6" s="3" t="s">
        <v>38</v>
      </c>
      <c r="D6" s="3" t="s">
        <v>32</v>
      </c>
      <c r="E6" s="3" t="s">
        <v>39</v>
      </c>
      <c r="F6" s="3" t="s">
        <v>23</v>
      </c>
      <c r="G6" s="3">
        <v>5.2600000000000001E-2</v>
      </c>
      <c r="H6" s="3" t="s">
        <v>40</v>
      </c>
      <c r="I6" s="3" t="s">
        <v>25</v>
      </c>
      <c r="J6" s="3">
        <v>6.5799999999999997E-2</v>
      </c>
      <c r="K6" s="4">
        <v>42566</v>
      </c>
      <c r="L6" s="3">
        <v>4.8899999999999999E-2</v>
      </c>
      <c r="M6" s="3">
        <v>5.5300000000000002E-2</v>
      </c>
      <c r="N6" s="4">
        <v>42571</v>
      </c>
      <c r="O6" s="3" t="s">
        <v>26</v>
      </c>
      <c r="P6" s="5">
        <v>42674</v>
      </c>
      <c r="Q6" s="6">
        <v>1.4239999999999999E-2</v>
      </c>
      <c r="R6">
        <f>G6-L6</f>
        <v>3.7000000000000019E-3</v>
      </c>
      <c r="S6" s="27">
        <f>J6-M6</f>
        <v>1.0499999999999995E-2</v>
      </c>
      <c r="T6" t="str">
        <f>IF(K6 = DATEVALUE("7/7/2016"),"A", IF(K6= DATEVALUE("7/9/2016"), "B", IF(K6 = DATEVALUE("7/13/2016"), "C", "D")))</f>
        <v>D</v>
      </c>
      <c r="U6">
        <f>IF(R6&gt;S6, 1, 0)</f>
        <v>0</v>
      </c>
    </row>
    <row r="7" spans="1:21" ht="13">
      <c r="A7" s="3">
        <v>1</v>
      </c>
      <c r="B7" s="3" t="s">
        <v>41</v>
      </c>
      <c r="C7" s="3" t="s">
        <v>42</v>
      </c>
      <c r="D7" s="3" t="s">
        <v>32</v>
      </c>
      <c r="E7" s="3" t="s">
        <v>39</v>
      </c>
      <c r="F7" s="3" t="s">
        <v>23</v>
      </c>
      <c r="G7" s="3">
        <v>0.1011</v>
      </c>
      <c r="H7" s="3" t="s">
        <v>40</v>
      </c>
      <c r="I7" s="3" t="s">
        <v>25</v>
      </c>
      <c r="J7" s="3">
        <v>6.4000000000000001E-2</v>
      </c>
      <c r="K7" s="4">
        <v>42566</v>
      </c>
      <c r="L7" s="3">
        <v>8.0299999999999996E-2</v>
      </c>
      <c r="M7" s="3">
        <v>3.9600000000000003E-2</v>
      </c>
      <c r="N7" s="4">
        <v>42571</v>
      </c>
      <c r="O7" s="3" t="s">
        <v>29</v>
      </c>
      <c r="P7" s="5">
        <v>42674</v>
      </c>
      <c r="Q7" s="6">
        <v>2.0559999999999998E-2</v>
      </c>
      <c r="R7">
        <f>G7-L7</f>
        <v>2.0799999999999999E-2</v>
      </c>
      <c r="S7" s="27">
        <f>J7-M7</f>
        <v>2.4399999999999998E-2</v>
      </c>
      <c r="T7" t="str">
        <f>IF(K7 = DATEVALUE("7/7/2016"),"A", IF(K7= DATEVALUE("7/9/2016"), "B", IF(K7 = DATEVALUE("7/13/2016"), "C", "D")))</f>
        <v>D</v>
      </c>
      <c r="U7">
        <f>IF(R7&gt;S7, 1, 0)</f>
        <v>0</v>
      </c>
    </row>
    <row r="8" spans="1:21" ht="13">
      <c r="A8" s="3">
        <v>2</v>
      </c>
      <c r="B8" s="3" t="s">
        <v>43</v>
      </c>
      <c r="C8" s="3" t="s">
        <v>44</v>
      </c>
      <c r="D8" s="3" t="s">
        <v>32</v>
      </c>
      <c r="E8" s="3" t="s">
        <v>45</v>
      </c>
      <c r="F8" s="3" t="s">
        <v>23</v>
      </c>
      <c r="G8" s="3">
        <v>5.57E-2</v>
      </c>
      <c r="H8" s="3" t="s">
        <v>46</v>
      </c>
      <c r="I8" s="3" t="s">
        <v>25</v>
      </c>
      <c r="J8" s="3">
        <v>3.1199999999999999E-2</v>
      </c>
      <c r="K8" s="4">
        <v>42558</v>
      </c>
      <c r="L8" s="3">
        <v>5.2999999999999999E-2</v>
      </c>
      <c r="M8" s="3">
        <v>1.43E-2</v>
      </c>
      <c r="N8" s="4">
        <v>42562</v>
      </c>
      <c r="O8" s="3" t="s">
        <v>26</v>
      </c>
      <c r="P8" s="5">
        <v>42677</v>
      </c>
      <c r="Q8" s="6">
        <v>8.0300000000000007E-3</v>
      </c>
      <c r="R8">
        <f>G8-L8</f>
        <v>2.700000000000001E-3</v>
      </c>
      <c r="S8" s="27">
        <f>J8-M8</f>
        <v>1.6899999999999998E-2</v>
      </c>
      <c r="T8" t="str">
        <f>IF(K8 = DATEVALUE("7/7/2016"),"A", IF(K8= DATEVALUE("7/9/2016"), "B", IF(K8 = DATEVALUE("7/13/2016"), "C", "D")))</f>
        <v>A</v>
      </c>
      <c r="U8">
        <f>IF(R8&gt;S8, 1, 0)</f>
        <v>0</v>
      </c>
    </row>
    <row r="9" spans="1:21" ht="13">
      <c r="A9" s="3">
        <v>1</v>
      </c>
      <c r="B9" s="3" t="s">
        <v>47</v>
      </c>
      <c r="C9" s="3" t="s">
        <v>48</v>
      </c>
      <c r="D9" s="3" t="s">
        <v>32</v>
      </c>
      <c r="E9" s="3" t="s">
        <v>45</v>
      </c>
      <c r="F9" s="3" t="s">
        <v>23</v>
      </c>
      <c r="G9" s="3">
        <v>5.2600000000000001E-2</v>
      </c>
      <c r="H9" s="3" t="s">
        <v>46</v>
      </c>
      <c r="I9" s="3" t="s">
        <v>25</v>
      </c>
      <c r="J9" s="3">
        <v>4.8099999999999997E-2</v>
      </c>
      <c r="K9" s="4">
        <v>42558</v>
      </c>
      <c r="L9" s="3">
        <v>2.5700000000000001E-2</v>
      </c>
      <c r="M9" s="3">
        <v>2.01E-2</v>
      </c>
      <c r="N9" s="4">
        <v>42562</v>
      </c>
      <c r="O9" s="3" t="s">
        <v>29</v>
      </c>
      <c r="P9" s="7">
        <v>42682</v>
      </c>
      <c r="Q9" s="6">
        <v>1.644E-2</v>
      </c>
      <c r="R9">
        <f>G9-L9</f>
        <v>2.69E-2</v>
      </c>
      <c r="S9" s="27">
        <f>J9-M9</f>
        <v>2.7999999999999997E-2</v>
      </c>
      <c r="T9" t="str">
        <f>IF(K9 = DATEVALUE("7/7/2016"),"A", IF(K9= DATEVALUE("7/9/2016"), "B", IF(K9 = DATEVALUE("7/13/2016"), "C", "D")))</f>
        <v>A</v>
      </c>
      <c r="U9">
        <f>IF(R9&gt;S9, 1, 0)</f>
        <v>0</v>
      </c>
    </row>
    <row r="10" spans="1:21" ht="13">
      <c r="A10" s="3">
        <v>2</v>
      </c>
      <c r="B10" s="3" t="s">
        <v>49</v>
      </c>
      <c r="C10" s="3" t="s">
        <v>50</v>
      </c>
      <c r="D10" s="3" t="s">
        <v>32</v>
      </c>
      <c r="E10" s="3" t="s">
        <v>51</v>
      </c>
      <c r="F10" s="3" t="s">
        <v>23</v>
      </c>
      <c r="G10" s="3">
        <v>8.8200000000000001E-2</v>
      </c>
      <c r="H10" s="3" t="s">
        <v>52</v>
      </c>
      <c r="I10" s="3" t="s">
        <v>25</v>
      </c>
      <c r="J10" s="3">
        <v>4.2500000000000003E-2</v>
      </c>
      <c r="K10" s="4">
        <v>42558</v>
      </c>
      <c r="L10" s="3">
        <v>5.2200000000000003E-2</v>
      </c>
      <c r="M10" s="3">
        <v>3.1699999999999999E-2</v>
      </c>
      <c r="N10" s="4">
        <v>42562</v>
      </c>
      <c r="O10" s="3" t="s">
        <v>26</v>
      </c>
      <c r="P10" s="5">
        <v>42677</v>
      </c>
      <c r="Q10" s="6">
        <v>1.013E-2</v>
      </c>
      <c r="R10">
        <f>G10-L10</f>
        <v>3.5999999999999997E-2</v>
      </c>
      <c r="S10" s="27">
        <f>J10-M10</f>
        <v>1.0800000000000004E-2</v>
      </c>
      <c r="T10" t="str">
        <f>IF(K10 = DATEVALUE("7/7/2016"),"A", IF(K10= DATEVALUE("7/9/2016"), "B", IF(K10 = DATEVALUE("7/13/2016"), "C", "D")))</f>
        <v>A</v>
      </c>
      <c r="U10">
        <f>IF(R10&gt;S10, 1, 0)</f>
        <v>1</v>
      </c>
    </row>
    <row r="11" spans="1:21" ht="13">
      <c r="A11" s="3">
        <v>1</v>
      </c>
      <c r="B11" s="3" t="s">
        <v>53</v>
      </c>
      <c r="C11" s="3" t="s">
        <v>54</v>
      </c>
      <c r="D11" s="3" t="s">
        <v>32</v>
      </c>
      <c r="E11" s="3" t="s">
        <v>51</v>
      </c>
      <c r="F11" s="3" t="s">
        <v>23</v>
      </c>
      <c r="G11" s="3">
        <v>6.0400000000000002E-2</v>
      </c>
      <c r="H11" s="3" t="s">
        <v>52</v>
      </c>
      <c r="I11" s="3" t="s">
        <v>25</v>
      </c>
      <c r="J11" s="3">
        <v>6.6799999999999998E-2</v>
      </c>
      <c r="K11" s="4">
        <v>42558</v>
      </c>
      <c r="L11" s="3">
        <v>2.0799999999999999E-2</v>
      </c>
      <c r="M11" s="3">
        <v>2.23E-2</v>
      </c>
      <c r="N11" s="4">
        <v>42562</v>
      </c>
      <c r="O11" s="3" t="s">
        <v>29</v>
      </c>
      <c r="P11" s="5">
        <v>42682</v>
      </c>
      <c r="Q11" s="6">
        <v>1.4840000000000001E-2</v>
      </c>
      <c r="R11">
        <f>G11-L11</f>
        <v>3.9600000000000003E-2</v>
      </c>
      <c r="S11" s="27">
        <f>J11-M11</f>
        <v>4.4499999999999998E-2</v>
      </c>
      <c r="T11" t="str">
        <f>IF(K11 = DATEVALUE("7/7/2016"),"A", IF(K11= DATEVALUE("7/9/2016"), "B", IF(K11 = DATEVALUE("7/13/2016"), "C", "D")))</f>
        <v>A</v>
      </c>
      <c r="U11">
        <f>IF(R11&gt;S11, 1, 0)</f>
        <v>0</v>
      </c>
    </row>
    <row r="12" spans="1:21" ht="13">
      <c r="A12" s="3">
        <v>4</v>
      </c>
      <c r="B12" s="3" t="s">
        <v>55</v>
      </c>
      <c r="C12" s="3" t="s">
        <v>56</v>
      </c>
      <c r="D12" s="3" t="s">
        <v>21</v>
      </c>
      <c r="E12" s="3" t="s">
        <v>57</v>
      </c>
      <c r="F12" s="3" t="s">
        <v>23</v>
      </c>
      <c r="G12" s="3">
        <v>6.8599999999999994E-2</v>
      </c>
      <c r="H12" s="3" t="s">
        <v>58</v>
      </c>
      <c r="I12" s="3" t="s">
        <v>25</v>
      </c>
      <c r="J12" s="3">
        <v>8.7800000000000003E-2</v>
      </c>
      <c r="K12" s="4">
        <v>42560</v>
      </c>
      <c r="L12" s="3">
        <v>4.7300000000000002E-2</v>
      </c>
      <c r="M12" s="3">
        <v>6.1800000000000001E-2</v>
      </c>
      <c r="N12" s="4">
        <v>42562</v>
      </c>
      <c r="O12" s="3" t="s">
        <v>26</v>
      </c>
      <c r="P12" s="7">
        <v>42685</v>
      </c>
      <c r="Q12" s="8">
        <v>9.7900000000000001E-3</v>
      </c>
      <c r="R12">
        <f>G12-L12</f>
        <v>2.1299999999999993E-2</v>
      </c>
      <c r="S12" s="27">
        <f>J12-M12</f>
        <v>2.6000000000000002E-2</v>
      </c>
      <c r="T12" t="str">
        <f>IF(K12 = DATEVALUE("7/7/2016"),"A", IF(K12= DATEVALUE("7/9/2016"), "B", IF(K12 = DATEVALUE("7/13/2016"), "C", "D")))</f>
        <v>B</v>
      </c>
      <c r="U12">
        <f>IF(R12&gt;S12, 1, 0)</f>
        <v>0</v>
      </c>
    </row>
    <row r="13" spans="1:21" ht="13">
      <c r="A13" s="3">
        <v>3</v>
      </c>
      <c r="B13" s="3" t="s">
        <v>112</v>
      </c>
      <c r="C13" s="3" t="s">
        <v>113</v>
      </c>
      <c r="D13" s="3" t="s">
        <v>21</v>
      </c>
      <c r="E13" s="3" t="s">
        <v>110</v>
      </c>
      <c r="F13" s="3" t="s">
        <v>23</v>
      </c>
      <c r="G13" s="3">
        <v>5.4100000000000002E-2</v>
      </c>
      <c r="H13" s="3" t="s">
        <v>111</v>
      </c>
      <c r="I13" s="3" t="s">
        <v>25</v>
      </c>
      <c r="J13" s="3">
        <v>0.11700000000000001</v>
      </c>
      <c r="K13" s="4">
        <v>42560</v>
      </c>
      <c r="L13" s="3">
        <v>4.2900000000000001E-2</v>
      </c>
      <c r="M13" s="3">
        <v>8.7800000000000003E-2</v>
      </c>
      <c r="N13" s="4">
        <v>42562</v>
      </c>
      <c r="O13" s="3" t="s">
        <v>29</v>
      </c>
      <c r="P13" s="7">
        <v>43054</v>
      </c>
      <c r="Q13" s="8">
        <v>2.3599999999999999E-2</v>
      </c>
      <c r="R13">
        <f>G13-L13</f>
        <v>1.1200000000000002E-2</v>
      </c>
      <c r="S13" s="27">
        <f>J13-M13</f>
        <v>2.9200000000000004E-2</v>
      </c>
      <c r="T13" t="str">
        <f>IF(K13 = DATEVALUE("7/7/2016"),"A", IF(K13= DATEVALUE("7/9/2016"), "B", IF(K13 = DATEVALUE("7/13/2016"), "C", "D")))</f>
        <v>B</v>
      </c>
      <c r="U13">
        <f>IF(R13&gt;S13, 1, 0)</f>
        <v>0</v>
      </c>
    </row>
    <row r="14" spans="1:21" ht="13">
      <c r="A14" s="3">
        <v>4</v>
      </c>
      <c r="B14" s="3" t="s">
        <v>61</v>
      </c>
      <c r="C14" s="3" t="s">
        <v>62</v>
      </c>
      <c r="D14" s="3" t="s">
        <v>21</v>
      </c>
      <c r="E14" s="3" t="s">
        <v>63</v>
      </c>
      <c r="F14" s="3" t="s">
        <v>23</v>
      </c>
      <c r="G14" s="3">
        <v>8.9800000000000005E-2</v>
      </c>
      <c r="H14" s="3" t="s">
        <v>411</v>
      </c>
      <c r="I14" s="3" t="s">
        <v>25</v>
      </c>
      <c r="J14" s="3">
        <v>9.3299999999999994E-2</v>
      </c>
      <c r="K14" s="4">
        <v>42560</v>
      </c>
      <c r="L14" s="3">
        <v>5.8099999999999999E-2</v>
      </c>
      <c r="M14" s="3">
        <v>7.85E-2</v>
      </c>
      <c r="N14" s="4">
        <v>42562</v>
      </c>
      <c r="O14" s="3" t="s">
        <v>26</v>
      </c>
      <c r="P14" s="7">
        <v>42685</v>
      </c>
      <c r="Q14" s="8">
        <v>1.2359999999999999E-2</v>
      </c>
      <c r="R14">
        <f>G14-L14</f>
        <v>3.1700000000000006E-2</v>
      </c>
      <c r="S14" s="27">
        <f>J14-M14</f>
        <v>1.4799999999999994E-2</v>
      </c>
      <c r="T14" t="str">
        <f>IF(K14 = DATEVALUE("7/7/2016"),"A", IF(K14= DATEVALUE("7/9/2016"), "B", IF(K14 = DATEVALUE("7/13/2016"), "C", "D")))</f>
        <v>B</v>
      </c>
      <c r="U14">
        <f>IF(R14&gt;S14, 1, 0)</f>
        <v>1</v>
      </c>
    </row>
    <row r="15" spans="1:21" ht="13">
      <c r="A15" s="3">
        <v>3</v>
      </c>
      <c r="B15" s="3" t="s">
        <v>142</v>
      </c>
      <c r="C15" s="3" t="s">
        <v>143</v>
      </c>
      <c r="D15" s="3" t="s">
        <v>21</v>
      </c>
      <c r="E15" s="3" t="s">
        <v>140</v>
      </c>
      <c r="F15" s="3" t="s">
        <v>23</v>
      </c>
      <c r="G15" s="3">
        <v>0.1027</v>
      </c>
      <c r="H15" s="3" t="s">
        <v>141</v>
      </c>
      <c r="I15" s="3" t="s">
        <v>25</v>
      </c>
      <c r="J15" s="3">
        <v>0.13619999999999999</v>
      </c>
      <c r="K15" s="4">
        <v>42558</v>
      </c>
      <c r="L15" s="3">
        <v>8.0699999999999994E-2</v>
      </c>
      <c r="M15" s="3">
        <v>0.10340000000000001</v>
      </c>
      <c r="N15" s="4">
        <v>42562</v>
      </c>
      <c r="O15" s="3" t="s">
        <v>29</v>
      </c>
      <c r="P15" s="7">
        <v>42685</v>
      </c>
      <c r="Q15" s="8">
        <v>2.1149999999999999E-2</v>
      </c>
      <c r="R15">
        <f>G15-L15</f>
        <v>2.2000000000000006E-2</v>
      </c>
      <c r="S15" s="27">
        <f>J15-M15</f>
        <v>3.2799999999999982E-2</v>
      </c>
      <c r="T15" t="str">
        <f>IF(K15 = DATEVALUE("7/7/2016"),"A", IF(K15= DATEVALUE("7/9/2016"), "B", IF(K15 = DATEVALUE("7/13/2016"), "C", "D")))</f>
        <v>A</v>
      </c>
      <c r="U15">
        <f>IF(R15&gt;S15, 1, 0)</f>
        <v>0</v>
      </c>
    </row>
    <row r="16" spans="1:21" ht="13">
      <c r="A16" s="3">
        <v>2</v>
      </c>
      <c r="B16" s="3" t="s">
        <v>66</v>
      </c>
      <c r="C16" s="3" t="s">
        <v>67</v>
      </c>
      <c r="D16" s="3" t="s">
        <v>32</v>
      </c>
      <c r="E16" s="3" t="s">
        <v>68</v>
      </c>
      <c r="F16" s="3" t="s">
        <v>23</v>
      </c>
      <c r="G16" s="3">
        <v>7.5999999999999998E-2</v>
      </c>
      <c r="H16" s="3" t="s">
        <v>69</v>
      </c>
      <c r="I16" s="3" t="s">
        <v>25</v>
      </c>
      <c r="J16" s="3">
        <v>0.1065</v>
      </c>
      <c r="K16" s="4">
        <v>42560</v>
      </c>
      <c r="L16" s="3">
        <v>6.7900000000000002E-2</v>
      </c>
      <c r="M16" s="3">
        <v>9.1800000000000007E-2</v>
      </c>
      <c r="N16" s="4">
        <v>42562</v>
      </c>
      <c r="O16" s="3" t="s">
        <v>26</v>
      </c>
      <c r="P16" s="7">
        <v>42685</v>
      </c>
      <c r="Q16" s="8">
        <v>9.4699999999999993E-3</v>
      </c>
      <c r="R16">
        <f>G16-L16</f>
        <v>8.0999999999999961E-3</v>
      </c>
      <c r="S16" s="27">
        <f>J16-M16</f>
        <v>1.4699999999999991E-2</v>
      </c>
      <c r="T16" t="str">
        <f>IF(K16 = DATEVALUE("7/7/2016"),"A", IF(K16= DATEVALUE("7/9/2016"), "B", IF(K16 = DATEVALUE("7/13/2016"), "C", "D")))</f>
        <v>B</v>
      </c>
      <c r="U16">
        <f>IF(R16&gt;S16, 1, 0)</f>
        <v>0</v>
      </c>
    </row>
    <row r="17" spans="1:21" ht="13">
      <c r="A17" s="3">
        <v>1</v>
      </c>
      <c r="B17" s="3" t="s">
        <v>70</v>
      </c>
      <c r="C17" s="3" t="s">
        <v>71</v>
      </c>
      <c r="D17" s="3" t="s">
        <v>32</v>
      </c>
      <c r="E17" s="3" t="s">
        <v>68</v>
      </c>
      <c r="F17" s="3" t="s">
        <v>23</v>
      </c>
      <c r="G17" s="3">
        <v>5.1299999999999998E-2</v>
      </c>
      <c r="H17" s="3" t="s">
        <v>69</v>
      </c>
      <c r="I17" s="3" t="s">
        <v>25</v>
      </c>
      <c r="J17" s="3">
        <v>9.5200000000000007E-2</v>
      </c>
      <c r="K17" s="4">
        <v>42560</v>
      </c>
      <c r="L17" s="3">
        <v>6.4999999999999997E-3</v>
      </c>
      <c r="M17" s="3">
        <v>1.3899999999999999E-2</v>
      </c>
      <c r="N17" s="4">
        <v>42562</v>
      </c>
      <c r="O17" s="3" t="s">
        <v>29</v>
      </c>
      <c r="P17" s="7">
        <v>42685</v>
      </c>
      <c r="Q17" s="8">
        <v>3.3590000000000002E-2</v>
      </c>
      <c r="R17">
        <f>G17-L17</f>
        <v>4.48E-2</v>
      </c>
      <c r="S17" s="27">
        <f>J17-M17</f>
        <v>8.1300000000000011E-2</v>
      </c>
      <c r="T17" t="str">
        <f>IF(K17 = DATEVALUE("7/7/2016"),"A", IF(K17= DATEVALUE("7/9/2016"), "B", IF(K17 = DATEVALUE("7/13/2016"), "C", "D")))</f>
        <v>B</v>
      </c>
      <c r="U17">
        <f>IF(R17&gt;S17, 1, 0)</f>
        <v>0</v>
      </c>
    </row>
    <row r="18" spans="1:21" ht="13">
      <c r="A18" s="3">
        <v>2</v>
      </c>
      <c r="B18" s="3" t="s">
        <v>72</v>
      </c>
      <c r="C18" s="3" t="s">
        <v>73</v>
      </c>
      <c r="D18" s="3" t="s">
        <v>32</v>
      </c>
      <c r="E18" s="3" t="s">
        <v>74</v>
      </c>
      <c r="F18" s="3" t="s">
        <v>23</v>
      </c>
      <c r="G18" s="3">
        <v>5.8599999999999999E-2</v>
      </c>
      <c r="H18" s="3" t="s">
        <v>75</v>
      </c>
      <c r="I18" s="3" t="s">
        <v>25</v>
      </c>
      <c r="J18" s="3">
        <v>5.5500000000000001E-2</v>
      </c>
      <c r="K18" s="4">
        <v>42560</v>
      </c>
      <c r="L18" s="3">
        <v>2.5600000000000001E-2</v>
      </c>
      <c r="M18" s="3">
        <v>3.1600000000000003E-2</v>
      </c>
      <c r="N18" s="4">
        <v>42562</v>
      </c>
      <c r="O18" s="3" t="s">
        <v>26</v>
      </c>
      <c r="P18" s="5">
        <v>42682</v>
      </c>
      <c r="Q18" s="6">
        <v>8.2699999999999996E-3</v>
      </c>
      <c r="R18">
        <f>G18-L18</f>
        <v>3.3000000000000002E-2</v>
      </c>
      <c r="S18" s="27">
        <f>J18-M18</f>
        <v>2.3899999999999998E-2</v>
      </c>
      <c r="T18" t="str">
        <f>IF(K18 = DATEVALUE("7/7/2016"),"A", IF(K18= DATEVALUE("7/9/2016"), "B", IF(K18 = DATEVALUE("7/13/2016"), "C", "D")))</f>
        <v>B</v>
      </c>
      <c r="U18">
        <f>IF(R18&gt;S18, 1, 0)</f>
        <v>1</v>
      </c>
    </row>
    <row r="19" spans="1:21" ht="13">
      <c r="A19" s="3">
        <v>1</v>
      </c>
      <c r="B19" s="3" t="s">
        <v>76</v>
      </c>
      <c r="C19" s="3" t="s">
        <v>77</v>
      </c>
      <c r="D19" s="3" t="s">
        <v>32</v>
      </c>
      <c r="E19" s="3" t="s">
        <v>74</v>
      </c>
      <c r="F19" s="3" t="s">
        <v>23</v>
      </c>
      <c r="G19" s="3">
        <v>3.7199999999999997E-2</v>
      </c>
      <c r="H19" s="3" t="s">
        <v>75</v>
      </c>
      <c r="I19" s="3" t="s">
        <v>25</v>
      </c>
      <c r="J19" s="3">
        <v>5.4399999999999997E-2</v>
      </c>
      <c r="K19" s="4">
        <v>42560</v>
      </c>
      <c r="L19" s="3">
        <v>1.12E-2</v>
      </c>
      <c r="M19" s="3">
        <v>1.2999999999999999E-3</v>
      </c>
      <c r="N19" s="4">
        <v>42562</v>
      </c>
      <c r="O19" s="3" t="s">
        <v>29</v>
      </c>
      <c r="P19" s="7">
        <v>42685</v>
      </c>
      <c r="Q19" s="8">
        <v>2.9080000000000002E-2</v>
      </c>
      <c r="R19">
        <f>G19-L19</f>
        <v>2.5999999999999995E-2</v>
      </c>
      <c r="S19" s="27">
        <f>J19-M19</f>
        <v>5.3099999999999994E-2</v>
      </c>
      <c r="T19" t="str">
        <f>IF(K19 = DATEVALUE("7/7/2016"),"A", IF(K19= DATEVALUE("7/9/2016"), "B", IF(K19 = DATEVALUE("7/13/2016"), "C", "D")))</f>
        <v>B</v>
      </c>
      <c r="U19">
        <f>IF(R19&gt;S19, 1, 0)</f>
        <v>0</v>
      </c>
    </row>
    <row r="20" spans="1:21" ht="13">
      <c r="A20" s="3">
        <v>2</v>
      </c>
      <c r="B20" s="3" t="s">
        <v>78</v>
      </c>
      <c r="C20" s="3" t="s">
        <v>79</v>
      </c>
      <c r="D20" s="3" t="s">
        <v>32</v>
      </c>
      <c r="E20" s="3" t="s">
        <v>80</v>
      </c>
      <c r="F20" s="3" t="s">
        <v>23</v>
      </c>
      <c r="G20" s="3">
        <v>5.0999999999999997E-2</v>
      </c>
      <c r="H20" s="3" t="s">
        <v>81</v>
      </c>
      <c r="I20" s="3" t="s">
        <v>25</v>
      </c>
      <c r="J20" s="3">
        <v>7.1300000000000002E-2</v>
      </c>
      <c r="K20" s="4">
        <v>42560</v>
      </c>
      <c r="L20" s="3">
        <v>4.9599999999999998E-2</v>
      </c>
      <c r="M20" s="3">
        <v>4.1799999999999997E-2</v>
      </c>
      <c r="N20" s="4">
        <v>42562</v>
      </c>
      <c r="O20" s="3" t="s">
        <v>26</v>
      </c>
      <c r="P20" s="7">
        <v>42682</v>
      </c>
      <c r="Q20" s="6">
        <v>9.3799999999999994E-3</v>
      </c>
      <c r="R20">
        <f>G20-L20</f>
        <v>1.3999999999999985E-3</v>
      </c>
      <c r="S20" s="27">
        <f>J20-M20</f>
        <v>2.9500000000000005E-2</v>
      </c>
      <c r="T20" t="str">
        <f>IF(K20 = DATEVALUE("7/7/2016"),"A", IF(K20= DATEVALUE("7/9/2016"), "B", IF(K20 = DATEVALUE("7/13/2016"), "C", "D")))</f>
        <v>B</v>
      </c>
      <c r="U20">
        <f>IF(R20&gt;S20, 1, 0)</f>
        <v>0</v>
      </c>
    </row>
    <row r="21" spans="1:21" ht="13">
      <c r="A21" s="3">
        <v>1</v>
      </c>
      <c r="B21" s="3" t="s">
        <v>82</v>
      </c>
      <c r="C21" s="3" t="s">
        <v>83</v>
      </c>
      <c r="D21" s="3" t="s">
        <v>32</v>
      </c>
      <c r="E21" s="3" t="s">
        <v>80</v>
      </c>
      <c r="F21" s="3" t="s">
        <v>23</v>
      </c>
      <c r="G21" s="3">
        <v>6.4000000000000001E-2</v>
      </c>
      <c r="H21" s="3" t="s">
        <v>81</v>
      </c>
      <c r="I21" s="3" t="s">
        <v>25</v>
      </c>
      <c r="J21" s="3">
        <v>8.6099999999999996E-2</v>
      </c>
      <c r="K21" s="4">
        <v>42560</v>
      </c>
      <c r="L21" s="3">
        <v>5.8099999999999999E-2</v>
      </c>
      <c r="M21" s="3">
        <v>5.2299999999999999E-2</v>
      </c>
      <c r="N21" s="4">
        <v>42562</v>
      </c>
      <c r="O21" s="3" t="s">
        <v>29</v>
      </c>
      <c r="P21" s="7">
        <v>42685</v>
      </c>
      <c r="Q21" s="8">
        <v>2.0979999999999999E-2</v>
      </c>
      <c r="R21">
        <f>G21-L21</f>
        <v>5.9000000000000025E-3</v>
      </c>
      <c r="S21" s="27">
        <f>J21-M21</f>
        <v>3.3799999999999997E-2</v>
      </c>
      <c r="T21" t="str">
        <f>IF(K21 = DATEVALUE("7/7/2016"),"A", IF(K21= DATEVALUE("7/9/2016"), "B", IF(K21 = DATEVALUE("7/13/2016"), "C", "D")))</f>
        <v>B</v>
      </c>
      <c r="U21">
        <f>IF(R21&gt;S21, 1, 0)</f>
        <v>0</v>
      </c>
    </row>
    <row r="22" spans="1:21" ht="13">
      <c r="A22" s="3">
        <v>4</v>
      </c>
      <c r="B22" s="3" t="s">
        <v>84</v>
      </c>
      <c r="C22" s="3" t="s">
        <v>85</v>
      </c>
      <c r="D22" s="3" t="s">
        <v>21</v>
      </c>
      <c r="E22" s="3" t="s">
        <v>86</v>
      </c>
      <c r="F22" s="3" t="s">
        <v>23</v>
      </c>
      <c r="G22" s="3">
        <v>7.5600000000000001E-2</v>
      </c>
      <c r="H22" s="3" t="s">
        <v>87</v>
      </c>
      <c r="I22" s="3" t="s">
        <v>25</v>
      </c>
      <c r="J22" s="3">
        <v>0.10730000000000001</v>
      </c>
      <c r="K22" s="4">
        <v>42560</v>
      </c>
      <c r="L22" s="3">
        <v>9.6199999999999994E-2</v>
      </c>
      <c r="M22" s="3">
        <v>5.6800000000000003E-2</v>
      </c>
      <c r="N22" s="4">
        <v>42562</v>
      </c>
      <c r="O22" s="3" t="s">
        <v>26</v>
      </c>
      <c r="P22" s="7">
        <v>42685</v>
      </c>
      <c r="Q22" s="8">
        <v>1.2529999999999999E-2</v>
      </c>
      <c r="R22">
        <f>G22-L22</f>
        <v>-2.0599999999999993E-2</v>
      </c>
      <c r="S22" s="27">
        <f>J22-M22</f>
        <v>5.0500000000000003E-2</v>
      </c>
      <c r="T22" t="str">
        <f>IF(K22 = DATEVALUE("7/7/2016"),"A", IF(K22= DATEVALUE("7/9/2016"), "B", IF(K22 = DATEVALUE("7/13/2016"), "C", "D")))</f>
        <v>B</v>
      </c>
      <c r="U22">
        <f>IF(R22&gt;S22, 1, 0)</f>
        <v>0</v>
      </c>
    </row>
    <row r="23" spans="1:21" ht="13">
      <c r="A23" s="3">
        <v>3</v>
      </c>
      <c r="B23" s="3" t="s">
        <v>261</v>
      </c>
      <c r="C23" s="3" t="s">
        <v>262</v>
      </c>
      <c r="D23" s="3" t="s">
        <v>21</v>
      </c>
      <c r="E23" s="3" t="s">
        <v>259</v>
      </c>
      <c r="F23" s="3" t="s">
        <v>23</v>
      </c>
      <c r="G23" s="3">
        <v>9.9299999999999999E-2</v>
      </c>
      <c r="H23" s="3" t="s">
        <v>260</v>
      </c>
      <c r="I23" s="3" t="s">
        <v>25</v>
      </c>
      <c r="J23" s="3">
        <v>0.12939999999999999</v>
      </c>
      <c r="K23" s="4">
        <v>42564</v>
      </c>
      <c r="L23" s="3">
        <v>9.1499999999999998E-2</v>
      </c>
      <c r="M23" s="3">
        <v>0.1038</v>
      </c>
      <c r="N23" s="4">
        <v>42571</v>
      </c>
      <c r="O23" s="3" t="s">
        <v>29</v>
      </c>
      <c r="P23" s="7">
        <v>42685</v>
      </c>
      <c r="Q23" s="8">
        <v>2.1950000000000001E-2</v>
      </c>
      <c r="R23">
        <f>G23-L23</f>
        <v>7.8000000000000014E-3</v>
      </c>
      <c r="S23" s="27">
        <f>J23-M23</f>
        <v>2.5599999999999984E-2</v>
      </c>
      <c r="T23" t="str">
        <f>IF(K23 = DATEVALUE("7/7/2016"),"A", IF(K23= DATEVALUE("7/9/2016"), "B", IF(K23 = DATEVALUE("7/13/2016"), "C", "D")))</f>
        <v>C</v>
      </c>
      <c r="U23">
        <f>IF(R23&gt;S23, 1, 0)</f>
        <v>0</v>
      </c>
    </row>
    <row r="24" spans="1:21" ht="13">
      <c r="A24" s="3">
        <v>4</v>
      </c>
      <c r="B24" s="3" t="s">
        <v>90</v>
      </c>
      <c r="C24" s="3" t="s">
        <v>91</v>
      </c>
      <c r="D24" s="3" t="s">
        <v>21</v>
      </c>
      <c r="E24" s="3" t="s">
        <v>92</v>
      </c>
      <c r="F24" s="3" t="s">
        <v>23</v>
      </c>
      <c r="G24" s="3">
        <v>0.157</v>
      </c>
      <c r="H24" s="3" t="s">
        <v>93</v>
      </c>
      <c r="I24" s="3" t="s">
        <v>25</v>
      </c>
      <c r="J24" s="3">
        <v>0.1593</v>
      </c>
      <c r="K24" s="4">
        <v>42560</v>
      </c>
      <c r="L24" s="3">
        <v>8.1799999999999998E-2</v>
      </c>
      <c r="M24" s="3">
        <v>0.1547</v>
      </c>
      <c r="N24" s="4">
        <v>42562</v>
      </c>
      <c r="O24" s="3" t="s">
        <v>26</v>
      </c>
      <c r="P24" s="7">
        <v>42685</v>
      </c>
      <c r="Q24" s="8">
        <v>1.434E-2</v>
      </c>
      <c r="R24">
        <f>G24-L24</f>
        <v>7.5200000000000003E-2</v>
      </c>
      <c r="S24" s="27">
        <f>J24-M24</f>
        <v>4.599999999999993E-3</v>
      </c>
      <c r="T24" t="str">
        <f>IF(K24 = DATEVALUE("7/7/2016"),"A", IF(K24= DATEVALUE("7/9/2016"), "B", IF(K24 = DATEVALUE("7/13/2016"), "C", "D")))</f>
        <v>B</v>
      </c>
      <c r="U24">
        <f>IF(R24&gt;S24, 1, 0)</f>
        <v>1</v>
      </c>
    </row>
    <row r="25" spans="1:21" ht="13">
      <c r="A25" s="3">
        <v>3</v>
      </c>
      <c r="B25" s="3" t="s">
        <v>160</v>
      </c>
      <c r="C25" s="3" t="s">
        <v>161</v>
      </c>
      <c r="D25" s="3" t="s">
        <v>21</v>
      </c>
      <c r="E25" s="3" t="s">
        <v>158</v>
      </c>
      <c r="F25" s="3" t="s">
        <v>23</v>
      </c>
      <c r="G25" s="3">
        <v>7.4899999999999994E-2</v>
      </c>
      <c r="H25" s="3" t="s">
        <v>159</v>
      </c>
      <c r="I25" s="3" t="s">
        <v>25</v>
      </c>
      <c r="J25" s="3">
        <v>7.2900000000000006E-2</v>
      </c>
      <c r="K25" s="4">
        <v>42558</v>
      </c>
      <c r="L25" s="3">
        <v>3.8100000000000002E-2</v>
      </c>
      <c r="M25" s="3">
        <v>4.6899999999999997E-2</v>
      </c>
      <c r="N25" s="4">
        <v>42562</v>
      </c>
      <c r="O25" s="3" t="s">
        <v>29</v>
      </c>
      <c r="P25" s="7">
        <v>42685</v>
      </c>
      <c r="Q25" s="8">
        <v>2.061E-2</v>
      </c>
      <c r="R25">
        <f>G25-L25</f>
        <v>3.6799999999999992E-2</v>
      </c>
      <c r="S25" s="27">
        <f>J25-M25</f>
        <v>2.6000000000000009E-2</v>
      </c>
      <c r="T25" t="str">
        <f>IF(K25 = DATEVALUE("7/7/2016"),"A", IF(K25= DATEVALUE("7/9/2016"), "B", IF(K25 = DATEVALUE("7/13/2016"), "C", "D")))</f>
        <v>A</v>
      </c>
      <c r="U25">
        <f>IF(R25&gt;S25, 1, 0)</f>
        <v>1</v>
      </c>
    </row>
    <row r="26" spans="1:21" ht="13">
      <c r="A26" s="3">
        <v>2</v>
      </c>
      <c r="B26" s="3" t="s">
        <v>96</v>
      </c>
      <c r="C26" s="3" t="s">
        <v>97</v>
      </c>
      <c r="D26" s="3" t="s">
        <v>32</v>
      </c>
      <c r="E26" s="3" t="s">
        <v>98</v>
      </c>
      <c r="F26" s="3" t="s">
        <v>23</v>
      </c>
      <c r="G26" s="3">
        <v>0.1007</v>
      </c>
      <c r="H26" s="3" t="s">
        <v>99</v>
      </c>
      <c r="I26" s="3" t="s">
        <v>25</v>
      </c>
      <c r="J26" s="3">
        <v>8.8900000000000007E-2</v>
      </c>
      <c r="K26" s="4">
        <v>42560</v>
      </c>
      <c r="L26" s="3">
        <v>6.0600000000000001E-2</v>
      </c>
      <c r="M26" s="3">
        <v>6.9199999999999998E-2</v>
      </c>
      <c r="N26" s="4">
        <v>42562</v>
      </c>
      <c r="O26" s="3" t="s">
        <v>26</v>
      </c>
      <c r="P26" s="5">
        <v>42682</v>
      </c>
      <c r="Q26" s="6">
        <v>7.3299999999999997E-3</v>
      </c>
      <c r="R26">
        <f>G26-L26</f>
        <v>4.0099999999999997E-2</v>
      </c>
      <c r="S26" s="27">
        <f>J26-M26</f>
        <v>1.9700000000000009E-2</v>
      </c>
      <c r="T26" t="str">
        <f>IF(K26 = DATEVALUE("7/7/2016"),"A", IF(K26= DATEVALUE("7/9/2016"), "B", IF(K26 = DATEVALUE("7/13/2016"), "C", "D")))</f>
        <v>B</v>
      </c>
      <c r="U26">
        <f>IF(R26&gt;S26, 1, 0)</f>
        <v>1</v>
      </c>
    </row>
    <row r="27" spans="1:21" ht="13">
      <c r="A27" s="3">
        <v>1</v>
      </c>
      <c r="B27" s="3" t="s">
        <v>100</v>
      </c>
      <c r="C27" s="3" t="s">
        <v>101</v>
      </c>
      <c r="D27" s="3" t="s">
        <v>32</v>
      </c>
      <c r="E27" s="3" t="s">
        <v>98</v>
      </c>
      <c r="F27" s="3" t="s">
        <v>23</v>
      </c>
      <c r="G27" s="3">
        <v>0.14149999999999999</v>
      </c>
      <c r="H27" s="3" t="s">
        <v>99</v>
      </c>
      <c r="I27" s="3" t="s">
        <v>25</v>
      </c>
      <c r="J27" s="3">
        <v>0.10539999999999999</v>
      </c>
      <c r="K27" s="4">
        <v>42560</v>
      </c>
      <c r="L27" s="3">
        <v>0.1225</v>
      </c>
      <c r="M27" s="3">
        <v>7.0599999999999996E-2</v>
      </c>
      <c r="N27" s="4">
        <v>42562</v>
      </c>
      <c r="O27" s="3" t="s">
        <v>29</v>
      </c>
      <c r="P27" s="7">
        <v>42685</v>
      </c>
      <c r="Q27" s="8">
        <v>2.4170000000000001E-2</v>
      </c>
      <c r="R27">
        <f>G27-L27</f>
        <v>1.8999999999999989E-2</v>
      </c>
      <c r="S27" s="27">
        <f>J27-M27</f>
        <v>3.4799999999999998E-2</v>
      </c>
      <c r="T27" t="str">
        <f>IF(K27 = DATEVALUE("7/7/2016"),"A", IF(K27= DATEVALUE("7/9/2016"), "B", IF(K27 = DATEVALUE("7/13/2016"), "C", "D")))</f>
        <v>B</v>
      </c>
      <c r="U27">
        <f>IF(R27&gt;S27, 1, 0)</f>
        <v>0</v>
      </c>
    </row>
    <row r="28" spans="1:21" ht="13">
      <c r="A28" s="3">
        <v>2</v>
      </c>
      <c r="B28" s="3" t="s">
        <v>102</v>
      </c>
      <c r="C28" s="3" t="s">
        <v>103</v>
      </c>
      <c r="D28" s="3" t="s">
        <v>32</v>
      </c>
      <c r="E28" s="3" t="s">
        <v>104</v>
      </c>
      <c r="F28" s="3" t="s">
        <v>23</v>
      </c>
      <c r="G28" s="3">
        <v>7.1099999999999997E-2</v>
      </c>
      <c r="H28" s="3" t="s">
        <v>105</v>
      </c>
      <c r="I28" s="3" t="s">
        <v>25</v>
      </c>
      <c r="J28" s="3">
        <v>4.5100000000000001E-2</v>
      </c>
      <c r="K28" s="4">
        <v>42560</v>
      </c>
      <c r="L28" s="3">
        <v>4.6100000000000002E-2</v>
      </c>
      <c r="M28" s="3">
        <v>5.2699999999999997E-2</v>
      </c>
      <c r="N28" s="4">
        <v>42562</v>
      </c>
      <c r="O28" s="3" t="s">
        <v>26</v>
      </c>
      <c r="P28" s="7">
        <v>42685</v>
      </c>
      <c r="Q28" s="8">
        <v>8.8900000000000003E-3</v>
      </c>
      <c r="R28">
        <f>G28-L28</f>
        <v>2.4999999999999994E-2</v>
      </c>
      <c r="S28" s="27">
        <f>J28-M28</f>
        <v>-7.5999999999999956E-3</v>
      </c>
      <c r="T28" t="str">
        <f>IF(K28 = DATEVALUE("7/7/2016"),"A", IF(K28= DATEVALUE("7/9/2016"), "B", IF(K28 = DATEVALUE("7/13/2016"), "C", "D")))</f>
        <v>B</v>
      </c>
      <c r="U28">
        <f>IF(R28&gt;S28, 1, 0)</f>
        <v>1</v>
      </c>
    </row>
    <row r="29" spans="1:21" ht="13">
      <c r="A29" s="3">
        <v>1</v>
      </c>
      <c r="B29" s="3" t="s">
        <v>106</v>
      </c>
      <c r="C29" s="3" t="s">
        <v>107</v>
      </c>
      <c r="D29" s="3" t="s">
        <v>32</v>
      </c>
      <c r="E29" s="3" t="s">
        <v>104</v>
      </c>
      <c r="F29" s="3" t="s">
        <v>23</v>
      </c>
      <c r="G29" s="3">
        <v>5.5599999999999997E-2</v>
      </c>
      <c r="H29" s="3" t="s">
        <v>105</v>
      </c>
      <c r="I29" s="3" t="s">
        <v>25</v>
      </c>
      <c r="J29" s="3">
        <v>4.5900000000000003E-2</v>
      </c>
      <c r="K29" s="4">
        <v>42560</v>
      </c>
      <c r="L29" s="3">
        <v>3.4599999999999999E-2</v>
      </c>
      <c r="M29" s="3">
        <v>3.2399999999999998E-2</v>
      </c>
      <c r="N29" s="4">
        <v>42562</v>
      </c>
      <c r="O29" s="3" t="s">
        <v>29</v>
      </c>
      <c r="P29" s="7">
        <v>42685</v>
      </c>
      <c r="Q29" s="8">
        <v>3.6389999999999999E-2</v>
      </c>
      <c r="R29">
        <f>G29-L29</f>
        <v>2.0999999999999998E-2</v>
      </c>
      <c r="S29" s="27">
        <f>J29-M29</f>
        <v>1.3500000000000005E-2</v>
      </c>
      <c r="T29" t="str">
        <f>IF(K29 = DATEVALUE("7/7/2016"),"A", IF(K29= DATEVALUE("7/9/2016"), "B", IF(K29 = DATEVALUE("7/13/2016"), "C", "D")))</f>
        <v>B</v>
      </c>
      <c r="U29">
        <f>IF(R29&gt;S29, 1, 0)</f>
        <v>1</v>
      </c>
    </row>
    <row r="30" spans="1:21" ht="13">
      <c r="A30" s="3">
        <v>4</v>
      </c>
      <c r="B30" s="3" t="s">
        <v>108</v>
      </c>
      <c r="C30" s="3" t="s">
        <v>109</v>
      </c>
      <c r="D30" s="3" t="s">
        <v>21</v>
      </c>
      <c r="E30" s="3" t="s">
        <v>110</v>
      </c>
      <c r="F30" s="3" t="s">
        <v>23</v>
      </c>
      <c r="G30" s="3">
        <v>5.62E-2</v>
      </c>
      <c r="H30" s="3" t="s">
        <v>111</v>
      </c>
      <c r="I30" s="3" t="s">
        <v>25</v>
      </c>
      <c r="J30" s="3">
        <v>0.12529999999999999</v>
      </c>
      <c r="K30" s="4">
        <v>42560</v>
      </c>
      <c r="L30" s="3">
        <v>1.61E-2</v>
      </c>
      <c r="M30" s="3">
        <v>5.8000000000000003E-2</v>
      </c>
      <c r="N30" s="4">
        <v>42562</v>
      </c>
      <c r="O30" s="3" t="s">
        <v>26</v>
      </c>
      <c r="P30" s="7">
        <v>42685</v>
      </c>
      <c r="Q30" s="8">
        <v>1.1010000000000001E-2</v>
      </c>
      <c r="R30">
        <f>G30-L30</f>
        <v>4.0099999999999997E-2</v>
      </c>
      <c r="S30" s="27">
        <f>J30-M30</f>
        <v>6.7299999999999999E-2</v>
      </c>
      <c r="T30" t="str">
        <f>IF(K30 = DATEVALUE("7/7/2016"),"A", IF(K30= DATEVALUE("7/9/2016"), "B", IF(K30 = DATEVALUE("7/13/2016"), "C", "D")))</f>
        <v>B</v>
      </c>
      <c r="U30">
        <f>IF(R30&gt;S30, 1, 0)</f>
        <v>0</v>
      </c>
    </row>
    <row r="31" spans="1:21" ht="13">
      <c r="A31" s="3">
        <v>3</v>
      </c>
      <c r="B31" s="3" t="s">
        <v>154</v>
      </c>
      <c r="C31" s="3" t="s">
        <v>155</v>
      </c>
      <c r="D31" s="3" t="s">
        <v>21</v>
      </c>
      <c r="E31" s="3" t="s">
        <v>152</v>
      </c>
      <c r="F31" s="3" t="s">
        <v>23</v>
      </c>
      <c r="G31" s="3">
        <v>3.9199999999999999E-2</v>
      </c>
      <c r="H31" s="3" t="s">
        <v>153</v>
      </c>
      <c r="I31" s="3" t="s">
        <v>25</v>
      </c>
      <c r="J31" s="3">
        <v>7.6899999999999996E-2</v>
      </c>
      <c r="K31" s="4">
        <v>42558</v>
      </c>
      <c r="L31" s="3">
        <v>2.3599999999999999E-2</v>
      </c>
      <c r="M31" s="3">
        <v>2.9100000000000001E-2</v>
      </c>
      <c r="N31" s="4">
        <v>42562</v>
      </c>
      <c r="O31" s="3" t="s">
        <v>29</v>
      </c>
      <c r="P31" s="9">
        <v>42682</v>
      </c>
      <c r="Q31" s="6">
        <v>1.9820000000000001E-2</v>
      </c>
      <c r="R31">
        <f>G31-L31</f>
        <v>1.5599999999999999E-2</v>
      </c>
      <c r="S31" s="27">
        <f>J31-M31</f>
        <v>4.7799999999999995E-2</v>
      </c>
      <c r="T31" t="str">
        <f>IF(K31 = DATEVALUE("7/7/2016"),"A", IF(K31= DATEVALUE("7/9/2016"), "B", IF(K31 = DATEVALUE("7/13/2016"), "C", "D")))</f>
        <v>A</v>
      </c>
      <c r="U31">
        <f>IF(R31&gt;S31, 1, 0)</f>
        <v>0</v>
      </c>
    </row>
    <row r="32" spans="1:21" ht="13">
      <c r="A32" s="3">
        <v>2</v>
      </c>
      <c r="B32" s="3" t="s">
        <v>114</v>
      </c>
      <c r="C32" s="3" t="s">
        <v>115</v>
      </c>
      <c r="D32" s="3" t="s">
        <v>32</v>
      </c>
      <c r="E32" s="3" t="s">
        <v>116</v>
      </c>
      <c r="F32" s="3" t="s">
        <v>23</v>
      </c>
      <c r="G32" s="3">
        <v>7.8600000000000003E-2</v>
      </c>
      <c r="H32" s="3" t="s">
        <v>117</v>
      </c>
      <c r="I32" s="3" t="s">
        <v>25</v>
      </c>
      <c r="J32" s="3">
        <v>8.8099999999999998E-2</v>
      </c>
      <c r="K32" s="4">
        <v>42558</v>
      </c>
      <c r="L32" s="3">
        <v>5.67E-2</v>
      </c>
      <c r="M32" s="3">
        <v>5.7200000000000001E-2</v>
      </c>
      <c r="N32" s="4">
        <v>42562</v>
      </c>
      <c r="O32" s="3" t="s">
        <v>26</v>
      </c>
      <c r="P32" s="5">
        <v>42677</v>
      </c>
      <c r="Q32" s="6">
        <v>8.6E-3</v>
      </c>
      <c r="R32">
        <f>G32-L32</f>
        <v>2.1900000000000003E-2</v>
      </c>
      <c r="S32" s="27">
        <f>J32-M32</f>
        <v>3.0899999999999997E-2</v>
      </c>
      <c r="T32" t="str">
        <f>IF(K32 = DATEVALUE("7/7/2016"),"A", IF(K32= DATEVALUE("7/9/2016"), "B", IF(K32 = DATEVALUE("7/13/2016"), "C", "D")))</f>
        <v>A</v>
      </c>
      <c r="U32">
        <f>IF(R32&gt;S32, 1, 0)</f>
        <v>0</v>
      </c>
    </row>
    <row r="33" spans="1:21" ht="13">
      <c r="A33" s="3">
        <v>1</v>
      </c>
      <c r="B33" s="3" t="s">
        <v>118</v>
      </c>
      <c r="C33" s="3" t="s">
        <v>119</v>
      </c>
      <c r="D33" s="3" t="s">
        <v>32</v>
      </c>
      <c r="E33" s="3" t="s">
        <v>116</v>
      </c>
      <c r="F33" s="3" t="s">
        <v>23</v>
      </c>
      <c r="G33" s="3">
        <v>6.59E-2</v>
      </c>
      <c r="H33" s="3" t="s">
        <v>117</v>
      </c>
      <c r="I33" s="3" t="s">
        <v>25</v>
      </c>
      <c r="J33" s="3">
        <v>9.4899999999999998E-2</v>
      </c>
      <c r="K33" s="4">
        <v>42558</v>
      </c>
      <c r="L33" s="3">
        <v>5.2200000000000003E-2</v>
      </c>
      <c r="M33" s="3">
        <v>6.6199999999999995E-2</v>
      </c>
      <c r="N33" s="4">
        <v>42562</v>
      </c>
      <c r="O33" s="3" t="s">
        <v>29</v>
      </c>
      <c r="P33" s="7">
        <v>42685</v>
      </c>
      <c r="Q33" s="8">
        <v>1.26E-2</v>
      </c>
      <c r="R33">
        <f>G33-L33</f>
        <v>1.3699999999999997E-2</v>
      </c>
      <c r="S33" s="27">
        <f>J33-M33</f>
        <v>2.8700000000000003E-2</v>
      </c>
      <c r="T33" t="str">
        <f>IF(K33 = DATEVALUE("7/7/2016"),"A", IF(K33= DATEVALUE("7/9/2016"), "B", IF(K33 = DATEVALUE("7/13/2016"), "C", "D")))</f>
        <v>A</v>
      </c>
      <c r="U33">
        <f>IF(R33&gt;S33, 1, 0)</f>
        <v>0</v>
      </c>
    </row>
    <row r="34" spans="1:21" ht="13">
      <c r="A34" s="3">
        <v>4</v>
      </c>
      <c r="B34" s="3" t="s">
        <v>120</v>
      </c>
      <c r="C34" s="3" t="s">
        <v>121</v>
      </c>
      <c r="D34" s="3" t="s">
        <v>21</v>
      </c>
      <c r="E34" s="3" t="s">
        <v>122</v>
      </c>
      <c r="F34" s="3" t="s">
        <v>23</v>
      </c>
      <c r="G34" s="3">
        <v>0.1222</v>
      </c>
      <c r="H34" s="3" t="s">
        <v>123</v>
      </c>
      <c r="I34" s="3" t="s">
        <v>25</v>
      </c>
      <c r="J34" s="3">
        <v>0.1086</v>
      </c>
      <c r="K34" s="4">
        <v>42558</v>
      </c>
      <c r="L34" s="3">
        <v>8.8999999999999996E-2</v>
      </c>
      <c r="M34" s="3">
        <v>9.1300000000000006E-2</v>
      </c>
      <c r="N34" s="4">
        <v>42562</v>
      </c>
      <c r="O34" s="3" t="s">
        <v>26</v>
      </c>
      <c r="P34" s="5">
        <v>42677</v>
      </c>
      <c r="Q34" s="6">
        <v>8.7399999999999995E-3</v>
      </c>
      <c r="R34">
        <f>G34-L34</f>
        <v>3.3200000000000007E-2</v>
      </c>
      <c r="S34" s="27">
        <f>J34-M34</f>
        <v>1.7299999999999996E-2</v>
      </c>
      <c r="T34" t="str">
        <f>IF(K34 = DATEVALUE("7/7/2016"),"A", IF(K34= DATEVALUE("7/9/2016"), "B", IF(K34 = DATEVALUE("7/13/2016"), "C", "D")))</f>
        <v>A</v>
      </c>
      <c r="U34">
        <f>IF(R34&gt;S34, 1, 0)</f>
        <v>1</v>
      </c>
    </row>
    <row r="35" spans="1:21" ht="13">
      <c r="A35" s="3">
        <v>3</v>
      </c>
      <c r="B35" s="3" t="s">
        <v>88</v>
      </c>
      <c r="C35" s="3" t="s">
        <v>89</v>
      </c>
      <c r="D35" s="3" t="s">
        <v>21</v>
      </c>
      <c r="E35" s="3" t="s">
        <v>86</v>
      </c>
      <c r="F35" s="3" t="s">
        <v>23</v>
      </c>
      <c r="G35" s="3">
        <v>0.1082</v>
      </c>
      <c r="H35" s="3" t="s">
        <v>87</v>
      </c>
      <c r="I35" s="3" t="s">
        <v>25</v>
      </c>
      <c r="J35" s="3">
        <v>0.1051</v>
      </c>
      <c r="K35" s="4">
        <v>42560</v>
      </c>
      <c r="L35" s="3">
        <v>7.0900000000000005E-2</v>
      </c>
      <c r="M35" s="3">
        <v>9.4500000000000001E-2</v>
      </c>
      <c r="N35" s="4">
        <v>42562</v>
      </c>
      <c r="O35" s="3" t="s">
        <v>29</v>
      </c>
      <c r="P35" s="7">
        <v>42685</v>
      </c>
      <c r="Q35" s="10">
        <v>2.0930000000000001E-2</v>
      </c>
      <c r="R35">
        <f>G35-L35</f>
        <v>3.73E-2</v>
      </c>
      <c r="S35" s="27">
        <f>J35-M35</f>
        <v>1.0599999999999998E-2</v>
      </c>
      <c r="T35" t="str">
        <f>IF(K35 = DATEVALUE("7/7/2016"),"A", IF(K35= DATEVALUE("7/9/2016"), "B", IF(K35 = DATEVALUE("7/13/2016"), "C", "D")))</f>
        <v>B</v>
      </c>
      <c r="U35">
        <f>IF(R35&gt;S35, 1, 0)</f>
        <v>1</v>
      </c>
    </row>
    <row r="36" spans="1:21" ht="13">
      <c r="A36" s="3">
        <v>4</v>
      </c>
      <c r="B36" s="3" t="s">
        <v>126</v>
      </c>
      <c r="C36" s="3" t="s">
        <v>127</v>
      </c>
      <c r="D36" s="3" t="s">
        <v>21</v>
      </c>
      <c r="E36" s="3" t="s">
        <v>128</v>
      </c>
      <c r="F36" s="3" t="s">
        <v>23</v>
      </c>
      <c r="G36" s="3">
        <v>3.7199999999999997E-2</v>
      </c>
      <c r="H36" s="3" t="s">
        <v>129</v>
      </c>
      <c r="I36" s="3" t="s">
        <v>25</v>
      </c>
      <c r="J36" s="3">
        <v>3.9899999999999998E-2</v>
      </c>
      <c r="K36" s="4">
        <v>42558</v>
      </c>
      <c r="L36" s="3">
        <v>3.2099999999999997E-2</v>
      </c>
      <c r="M36" s="3">
        <v>3.5499999999999997E-2</v>
      </c>
      <c r="N36" s="4">
        <v>42562</v>
      </c>
      <c r="O36" s="3" t="s">
        <v>26</v>
      </c>
      <c r="P36" s="5">
        <v>42677</v>
      </c>
      <c r="Q36" s="6">
        <v>7.3200000000000001E-3</v>
      </c>
      <c r="R36">
        <f>G36-L36</f>
        <v>5.1000000000000004E-3</v>
      </c>
      <c r="S36" s="27">
        <f>J36-M36</f>
        <v>4.4000000000000011E-3</v>
      </c>
      <c r="T36" t="str">
        <f>IF(K36 = DATEVALUE("7/7/2016"),"A", IF(K36= DATEVALUE("7/9/2016"), "B", IF(K36 = DATEVALUE("7/13/2016"), "C", "D")))</f>
        <v>A</v>
      </c>
      <c r="U36">
        <f>IF(R36&gt;S36, 1, 0)</f>
        <v>1</v>
      </c>
    </row>
    <row r="37" spans="1:21" ht="13">
      <c r="A37" s="3">
        <v>3</v>
      </c>
      <c r="B37" s="3" t="s">
        <v>94</v>
      </c>
      <c r="C37" s="3" t="s">
        <v>95</v>
      </c>
      <c r="D37" s="3" t="s">
        <v>21</v>
      </c>
      <c r="E37" s="3" t="s">
        <v>92</v>
      </c>
      <c r="F37" s="3" t="s">
        <v>23</v>
      </c>
      <c r="G37" s="3">
        <v>9.7299999999999998E-2</v>
      </c>
      <c r="H37" s="3" t="s">
        <v>93</v>
      </c>
      <c r="I37" s="3" t="s">
        <v>25</v>
      </c>
      <c r="J37" s="3">
        <v>0.14910000000000001</v>
      </c>
      <c r="K37" s="4">
        <v>42560</v>
      </c>
      <c r="L37" s="3">
        <v>8.5500000000000007E-2</v>
      </c>
      <c r="M37" s="3">
        <v>0.1087</v>
      </c>
      <c r="N37" s="4">
        <v>42562</v>
      </c>
      <c r="O37" s="3" t="s">
        <v>29</v>
      </c>
      <c r="P37" s="9">
        <v>42685</v>
      </c>
      <c r="Q37" s="10">
        <v>3.0499999999999999E-2</v>
      </c>
      <c r="R37">
        <f>G37-L37</f>
        <v>1.1799999999999991E-2</v>
      </c>
      <c r="S37" s="27">
        <f>J37-M37</f>
        <v>4.0400000000000005E-2</v>
      </c>
      <c r="T37" t="str">
        <f>IF(K37 = DATEVALUE("7/7/2016"),"A", IF(K37= DATEVALUE("7/9/2016"), "B", IF(K37 = DATEVALUE("7/13/2016"), "C", "D")))</f>
        <v>B</v>
      </c>
      <c r="U37">
        <f>IF(R37&gt;S37, 1, 0)</f>
        <v>0</v>
      </c>
    </row>
    <row r="38" spans="1:21" ht="13">
      <c r="A38" s="3">
        <v>2</v>
      </c>
      <c r="B38" s="3" t="s">
        <v>132</v>
      </c>
      <c r="C38" s="3" t="s">
        <v>133</v>
      </c>
      <c r="D38" s="3" t="s">
        <v>32</v>
      </c>
      <c r="E38" s="3" t="s">
        <v>134</v>
      </c>
      <c r="F38" s="3" t="s">
        <v>23</v>
      </c>
      <c r="G38" s="3">
        <v>5.5500000000000001E-2</v>
      </c>
      <c r="H38" s="3" t="s">
        <v>135</v>
      </c>
      <c r="I38" s="3" t="s">
        <v>25</v>
      </c>
      <c r="J38" s="3">
        <v>3.7400000000000003E-2</v>
      </c>
      <c r="K38" s="4">
        <v>42558</v>
      </c>
      <c r="L38" s="3">
        <v>4.24E-2</v>
      </c>
      <c r="M38" s="3">
        <v>2.0299999999999999E-2</v>
      </c>
      <c r="N38" s="4">
        <v>42562</v>
      </c>
      <c r="O38" s="3" t="s">
        <v>26</v>
      </c>
      <c r="P38" s="5">
        <v>42677</v>
      </c>
      <c r="Q38" s="6">
        <v>9.5899999999999996E-3</v>
      </c>
      <c r="R38">
        <f>G38-L38</f>
        <v>1.3100000000000001E-2</v>
      </c>
      <c r="S38" s="27">
        <f>J38-M38</f>
        <v>1.7100000000000004E-2</v>
      </c>
      <c r="T38" t="str">
        <f>IF(K38 = DATEVALUE("7/7/2016"),"A", IF(K38= DATEVALUE("7/9/2016"), "B", IF(K38 = DATEVALUE("7/13/2016"), "C", "D")))</f>
        <v>A</v>
      </c>
      <c r="U38">
        <f>IF(R38&gt;S38, 1, 0)</f>
        <v>0</v>
      </c>
    </row>
    <row r="39" spans="1:21" ht="13">
      <c r="A39" s="3">
        <v>1</v>
      </c>
      <c r="B39" s="3" t="s">
        <v>136</v>
      </c>
      <c r="C39" s="3" t="s">
        <v>137</v>
      </c>
      <c r="D39" s="3" t="s">
        <v>32</v>
      </c>
      <c r="E39" s="3" t="s">
        <v>134</v>
      </c>
      <c r="F39" s="3" t="s">
        <v>23</v>
      </c>
      <c r="G39" s="3">
        <v>4.8500000000000001E-2</v>
      </c>
      <c r="H39" s="3" t="s">
        <v>135</v>
      </c>
      <c r="I39" s="3" t="s">
        <v>25</v>
      </c>
      <c r="J39" s="3">
        <v>3.85E-2</v>
      </c>
      <c r="K39" s="4">
        <v>42558</v>
      </c>
      <c r="L39" s="3">
        <v>3.0599999999999999E-2</v>
      </c>
      <c r="M39" s="3">
        <v>1.35E-2</v>
      </c>
      <c r="N39" s="4">
        <v>42562</v>
      </c>
      <c r="O39" s="3" t="s">
        <v>29</v>
      </c>
      <c r="P39" s="7">
        <v>42685</v>
      </c>
      <c r="Q39" s="8">
        <v>1.6049999999999998E-2</v>
      </c>
      <c r="R39">
        <f>G39-L39</f>
        <v>1.7900000000000003E-2</v>
      </c>
      <c r="S39" s="27">
        <f>J39-M39</f>
        <v>2.5000000000000001E-2</v>
      </c>
      <c r="T39" t="str">
        <f>IF(K39 = DATEVALUE("7/7/2016"),"A", IF(K39= DATEVALUE("7/9/2016"), "B", IF(K39 = DATEVALUE("7/13/2016"), "C", "D")))</f>
        <v>A</v>
      </c>
      <c r="U39">
        <f>IF(R39&gt;S39, 1, 0)</f>
        <v>0</v>
      </c>
    </row>
    <row r="40" spans="1:21" ht="13">
      <c r="A40" s="3">
        <v>4</v>
      </c>
      <c r="B40" s="3" t="s">
        <v>138</v>
      </c>
      <c r="C40" s="3" t="s">
        <v>139</v>
      </c>
      <c r="D40" s="3" t="s">
        <v>21</v>
      </c>
      <c r="E40" s="3" t="s">
        <v>140</v>
      </c>
      <c r="F40" s="3" t="s">
        <v>23</v>
      </c>
      <c r="G40" s="3">
        <v>8.3500000000000005E-2</v>
      </c>
      <c r="H40" s="3" t="s">
        <v>141</v>
      </c>
      <c r="I40" s="3" t="s">
        <v>25</v>
      </c>
      <c r="J40" s="3">
        <v>0.1323</v>
      </c>
      <c r="K40" s="4">
        <v>42558</v>
      </c>
      <c r="L40" s="3">
        <v>8.3000000000000004E-2</v>
      </c>
      <c r="M40" s="3">
        <v>6.0400000000000002E-2</v>
      </c>
      <c r="N40" s="4">
        <v>42562</v>
      </c>
      <c r="O40" s="3" t="s">
        <v>26</v>
      </c>
      <c r="P40" s="5">
        <v>42677</v>
      </c>
      <c r="Q40" s="6">
        <v>1.0449999999999999E-2</v>
      </c>
      <c r="R40">
        <f>G40-L40</f>
        <v>5.0000000000000044E-4</v>
      </c>
      <c r="S40" s="27">
        <f>J40-M40</f>
        <v>7.1899999999999992E-2</v>
      </c>
      <c r="T40" t="str">
        <f>IF(K40 = DATEVALUE("7/7/2016"),"A", IF(K40= DATEVALUE("7/9/2016"), "B", IF(K40 = DATEVALUE("7/13/2016"), "C", "D")))</f>
        <v>A</v>
      </c>
      <c r="U40">
        <f>IF(R40&gt;S40, 1, 0)</f>
        <v>0</v>
      </c>
    </row>
    <row r="41" spans="1:21" ht="13">
      <c r="A41" s="3">
        <v>3</v>
      </c>
      <c r="B41" s="3" t="s">
        <v>166</v>
      </c>
      <c r="C41" s="3" t="s">
        <v>167</v>
      </c>
      <c r="D41" s="3" t="s">
        <v>21</v>
      </c>
      <c r="E41" s="3" t="s">
        <v>164</v>
      </c>
      <c r="F41" s="3" t="s">
        <v>23</v>
      </c>
      <c r="G41" s="3">
        <v>0.64600000000000002</v>
      </c>
      <c r="H41" s="3" t="s">
        <v>165</v>
      </c>
      <c r="I41" s="3" t="s">
        <v>25</v>
      </c>
      <c r="J41" s="3">
        <v>0.86699999999999999</v>
      </c>
      <c r="K41" s="4">
        <v>42566</v>
      </c>
      <c r="L41" s="3">
        <v>2.3099999999999999E-2</v>
      </c>
      <c r="M41" s="3">
        <v>7.7600000000000002E-2</v>
      </c>
      <c r="N41" s="4">
        <v>42571</v>
      </c>
      <c r="O41" s="3" t="s">
        <v>29</v>
      </c>
      <c r="P41" s="5">
        <v>42674</v>
      </c>
      <c r="Q41" s="6">
        <v>3.6380000000000003E-2</v>
      </c>
      <c r="R41">
        <f>G41-L41</f>
        <v>0.62290000000000001</v>
      </c>
      <c r="S41" s="27">
        <f>J41-M41</f>
        <v>0.78939999999999999</v>
      </c>
      <c r="T41" t="str">
        <f>IF(K41 = DATEVALUE("7/7/2016"),"A", IF(K41= DATEVALUE("7/9/2016"), "B", IF(K41 = DATEVALUE("7/13/2016"), "C", "D")))</f>
        <v>D</v>
      </c>
      <c r="U41">
        <f>IF(R41&gt;S41, 1, 0)</f>
        <v>0</v>
      </c>
    </row>
    <row r="42" spans="1:21" ht="13">
      <c r="A42" s="3">
        <v>2</v>
      </c>
      <c r="B42" s="3" t="s">
        <v>144</v>
      </c>
      <c r="C42" s="3" t="s">
        <v>145</v>
      </c>
      <c r="D42" s="3" t="s">
        <v>32</v>
      </c>
      <c r="E42" s="3" t="s">
        <v>146</v>
      </c>
      <c r="F42" s="3" t="s">
        <v>23</v>
      </c>
      <c r="G42" s="3">
        <v>9.2299999999999993E-2</v>
      </c>
      <c r="H42" s="3" t="s">
        <v>147</v>
      </c>
      <c r="I42" s="3" t="s">
        <v>25</v>
      </c>
      <c r="J42" s="3">
        <v>7.0699999999999999E-2</v>
      </c>
      <c r="K42" s="4">
        <v>42558</v>
      </c>
      <c r="L42" s="3">
        <v>6.6600000000000006E-2</v>
      </c>
      <c r="M42" s="3">
        <v>3.0499999999999999E-2</v>
      </c>
      <c r="N42" s="4">
        <v>42562</v>
      </c>
      <c r="O42" s="3" t="s">
        <v>26</v>
      </c>
      <c r="P42" s="5">
        <v>42677</v>
      </c>
      <c r="Q42" s="6">
        <v>1.1650000000000001E-2</v>
      </c>
      <c r="R42">
        <f>G42-L42</f>
        <v>2.5699999999999987E-2</v>
      </c>
      <c r="S42" s="27">
        <f>J42-M42</f>
        <v>4.02E-2</v>
      </c>
      <c r="T42" t="str">
        <f>IF(K42 = DATEVALUE("7/7/2016"),"A", IF(K42= DATEVALUE("7/9/2016"), "B", IF(K42 = DATEVALUE("7/13/2016"), "C", "D")))</f>
        <v>A</v>
      </c>
      <c r="U42">
        <f>IF(R42&gt;S42, 1, 0)</f>
        <v>0</v>
      </c>
    </row>
    <row r="43" spans="1:21" ht="13">
      <c r="A43" s="3">
        <v>1</v>
      </c>
      <c r="B43" s="3" t="s">
        <v>148</v>
      </c>
      <c r="C43" s="3" t="s">
        <v>149</v>
      </c>
      <c r="D43" s="3" t="s">
        <v>32</v>
      </c>
      <c r="E43" s="3" t="s">
        <v>146</v>
      </c>
      <c r="F43" s="3" t="s">
        <v>23</v>
      </c>
      <c r="G43" s="3">
        <v>7.7600000000000002E-2</v>
      </c>
      <c r="H43" s="3" t="s">
        <v>147</v>
      </c>
      <c r="I43" s="3" t="s">
        <v>25</v>
      </c>
      <c r="J43" s="3">
        <v>7.0699999999999999E-2</v>
      </c>
      <c r="K43" s="4">
        <v>42558</v>
      </c>
      <c r="L43" s="3">
        <v>4.9799999999999997E-2</v>
      </c>
      <c r="M43" s="3">
        <v>4.9399999999999999E-2</v>
      </c>
      <c r="N43" s="4">
        <v>42562</v>
      </c>
      <c r="O43" s="3" t="s">
        <v>29</v>
      </c>
      <c r="P43" s="5">
        <v>42682</v>
      </c>
      <c r="Q43" s="6">
        <v>1.3010000000000001E-2</v>
      </c>
      <c r="R43">
        <f>G43-L43</f>
        <v>2.7800000000000005E-2</v>
      </c>
      <c r="S43" s="27">
        <f>J43-M43</f>
        <v>2.1299999999999999E-2</v>
      </c>
      <c r="T43" t="str">
        <f>IF(K43 = DATEVALUE("7/7/2016"),"A", IF(K43= DATEVALUE("7/9/2016"), "B", IF(K43 = DATEVALUE("7/13/2016"), "C", "D")))</f>
        <v>A</v>
      </c>
      <c r="U43">
        <f>IF(R43&gt;S43, 1, 0)</f>
        <v>1</v>
      </c>
    </row>
    <row r="44" spans="1:21" ht="13">
      <c r="A44" s="3">
        <v>4</v>
      </c>
      <c r="B44" s="3" t="s">
        <v>150</v>
      </c>
      <c r="C44" s="3" t="s">
        <v>151</v>
      </c>
      <c r="D44" s="3" t="s">
        <v>21</v>
      </c>
      <c r="E44" s="3" t="s">
        <v>152</v>
      </c>
      <c r="F44" s="3" t="s">
        <v>23</v>
      </c>
      <c r="G44" s="3">
        <v>4.48E-2</v>
      </c>
      <c r="H44" s="3" t="s">
        <v>153</v>
      </c>
      <c r="I44" s="3" t="s">
        <v>25</v>
      </c>
      <c r="J44" s="3">
        <v>5.8400000000000001E-2</v>
      </c>
      <c r="K44" s="4">
        <v>42558</v>
      </c>
      <c r="L44" s="3">
        <v>3.6200000000000003E-2</v>
      </c>
      <c r="M44" s="3">
        <v>1.8100000000000002E-2</v>
      </c>
      <c r="N44" s="4">
        <v>42562</v>
      </c>
      <c r="O44" s="3" t="s">
        <v>26</v>
      </c>
      <c r="P44" s="5">
        <v>42677</v>
      </c>
      <c r="Q44" s="6">
        <v>8.9099999999999995E-3</v>
      </c>
      <c r="R44">
        <f>G44-L44</f>
        <v>8.5999999999999965E-3</v>
      </c>
      <c r="S44" s="27">
        <f>J44-M44</f>
        <v>4.0300000000000002E-2</v>
      </c>
      <c r="T44" t="str">
        <f>IF(K44 = DATEVALUE("7/7/2016"),"A", IF(K44= DATEVALUE("7/9/2016"), "B", IF(K44 = DATEVALUE("7/13/2016"), "C", "D")))</f>
        <v>A</v>
      </c>
      <c r="U44">
        <f>IF(R44&gt;S44, 1, 0)</f>
        <v>0</v>
      </c>
    </row>
    <row r="45" spans="1:21" ht="13">
      <c r="A45" s="3">
        <v>3</v>
      </c>
      <c r="B45" s="3" t="s">
        <v>172</v>
      </c>
      <c r="C45" s="3" t="s">
        <v>173</v>
      </c>
      <c r="D45" s="3" t="s">
        <v>21</v>
      </c>
      <c r="E45" s="3" t="s">
        <v>170</v>
      </c>
      <c r="F45" s="3" t="s">
        <v>23</v>
      </c>
      <c r="G45" s="3">
        <v>0.61299999999999999</v>
      </c>
      <c r="H45" s="3" t="s">
        <v>171</v>
      </c>
      <c r="I45" s="3" t="s">
        <v>25</v>
      </c>
      <c r="J45" s="3">
        <v>2.53E-2</v>
      </c>
      <c r="K45" s="4">
        <v>42566</v>
      </c>
      <c r="L45" s="3">
        <v>4.8500000000000001E-2</v>
      </c>
      <c r="M45" s="3">
        <v>2.0199999999999999E-2</v>
      </c>
      <c r="N45" s="4">
        <v>42571</v>
      </c>
      <c r="O45" s="3" t="s">
        <v>29</v>
      </c>
      <c r="P45" s="5">
        <v>42674</v>
      </c>
      <c r="Q45" s="6">
        <v>3.3329999999999999E-2</v>
      </c>
      <c r="R45">
        <f>G45-L45</f>
        <v>0.5645</v>
      </c>
      <c r="S45" s="27">
        <f>J45-M45</f>
        <v>5.1000000000000004E-3</v>
      </c>
      <c r="T45" t="str">
        <f>IF(K45 = DATEVALUE("7/7/2016"),"A", IF(K45= DATEVALUE("7/9/2016"), "B", IF(K45 = DATEVALUE("7/13/2016"), "C", "D")))</f>
        <v>D</v>
      </c>
      <c r="U45">
        <f>IF(R45&gt;S45, 1, 0)</f>
        <v>1</v>
      </c>
    </row>
    <row r="46" spans="1:21" ht="13">
      <c r="A46" s="3">
        <v>4</v>
      </c>
      <c r="B46" s="3" t="s">
        <v>156</v>
      </c>
      <c r="C46" s="3" t="s">
        <v>157</v>
      </c>
      <c r="D46" s="3" t="s">
        <v>21</v>
      </c>
      <c r="E46" s="3" t="s">
        <v>158</v>
      </c>
      <c r="F46" s="3" t="s">
        <v>23</v>
      </c>
      <c r="G46" s="3">
        <v>6.1899999999999997E-2</v>
      </c>
      <c r="H46" s="3" t="s">
        <v>159</v>
      </c>
      <c r="I46" s="3" t="s">
        <v>25</v>
      </c>
      <c r="J46" s="3">
        <v>7.5800000000000006E-2</v>
      </c>
      <c r="K46" s="4">
        <v>42558</v>
      </c>
      <c r="L46" s="3">
        <v>4.7800000000000002E-2</v>
      </c>
      <c r="M46" s="3">
        <v>5.2499999999999998E-2</v>
      </c>
      <c r="N46" s="4">
        <v>42562</v>
      </c>
      <c r="O46" s="3" t="s">
        <v>26</v>
      </c>
      <c r="P46" s="5">
        <v>42677</v>
      </c>
      <c r="Q46" s="6">
        <v>8.5699999999999995E-3</v>
      </c>
      <c r="R46">
        <f>G46-L46</f>
        <v>1.4099999999999994E-2</v>
      </c>
      <c r="S46" s="27">
        <f>J46-M46</f>
        <v>2.3300000000000008E-2</v>
      </c>
      <c r="T46" t="str">
        <f>IF(K46 = DATEVALUE("7/7/2016"),"A", IF(K46= DATEVALUE("7/9/2016"), "B", IF(K46 = DATEVALUE("7/13/2016"), "C", "D")))</f>
        <v>A</v>
      </c>
      <c r="U46">
        <f>IF(R46&gt;S46, 1, 0)</f>
        <v>0</v>
      </c>
    </row>
    <row r="47" spans="1:21" ht="13">
      <c r="A47" s="3">
        <v>3</v>
      </c>
      <c r="B47" s="3" t="s">
        <v>196</v>
      </c>
      <c r="C47" s="3" t="s">
        <v>197</v>
      </c>
      <c r="D47" s="3" t="s">
        <v>21</v>
      </c>
      <c r="E47" s="3" t="s">
        <v>194</v>
      </c>
      <c r="F47" s="3" t="s">
        <v>23</v>
      </c>
      <c r="G47" s="3">
        <v>0.86</v>
      </c>
      <c r="H47" s="3" t="s">
        <v>195</v>
      </c>
      <c r="I47" s="3" t="s">
        <v>25</v>
      </c>
      <c r="J47" s="3">
        <v>0.10290000000000001</v>
      </c>
      <c r="K47" s="4">
        <v>42566</v>
      </c>
      <c r="L47" s="3">
        <v>8.5900000000000004E-2</v>
      </c>
      <c r="M47" s="3">
        <v>8.7800000000000003E-2</v>
      </c>
      <c r="N47" s="4">
        <v>42571</v>
      </c>
      <c r="O47" s="3" t="s">
        <v>29</v>
      </c>
      <c r="P47" s="5">
        <v>42674</v>
      </c>
      <c r="Q47" s="6">
        <v>3.4790000000000001E-2</v>
      </c>
      <c r="R47">
        <f>G47-L47</f>
        <v>0.77410000000000001</v>
      </c>
      <c r="S47" s="27">
        <f>J47-M47</f>
        <v>1.5100000000000002E-2</v>
      </c>
      <c r="T47" t="str">
        <f>IF(K47 = DATEVALUE("7/7/2016"),"A", IF(K47= DATEVALUE("7/9/2016"), "B", IF(K47 = DATEVALUE("7/13/2016"), "C", "D")))</f>
        <v>D</v>
      </c>
      <c r="U47">
        <f>IF(R47&gt;S47, 1, 0)</f>
        <v>1</v>
      </c>
    </row>
    <row r="48" spans="1:21" ht="13">
      <c r="A48" s="3">
        <v>4</v>
      </c>
      <c r="B48" s="3" t="s">
        <v>162</v>
      </c>
      <c r="C48" s="3" t="s">
        <v>163</v>
      </c>
      <c r="D48" s="3" t="s">
        <v>21</v>
      </c>
      <c r="E48" s="3" t="s">
        <v>164</v>
      </c>
      <c r="F48" s="3" t="s">
        <v>23</v>
      </c>
      <c r="G48" s="3">
        <v>4.9200000000000001E-2</v>
      </c>
      <c r="H48" s="3" t="s">
        <v>165</v>
      </c>
      <c r="I48" s="3" t="s">
        <v>25</v>
      </c>
      <c r="J48" s="3">
        <v>0.10390000000000001</v>
      </c>
      <c r="K48" s="4">
        <v>42566</v>
      </c>
      <c r="L48" s="3">
        <v>3.3000000000000002E-2</v>
      </c>
      <c r="M48" s="3">
        <v>8.6999999999999994E-2</v>
      </c>
      <c r="N48" s="4">
        <v>42571</v>
      </c>
      <c r="O48" s="3" t="s">
        <v>26</v>
      </c>
      <c r="P48" s="5">
        <v>42674</v>
      </c>
      <c r="Q48" s="6">
        <v>2.0719999999999999E-2</v>
      </c>
      <c r="R48">
        <f>G48-L48</f>
        <v>1.6199999999999999E-2</v>
      </c>
      <c r="S48" s="27">
        <f>J48-M48</f>
        <v>1.6900000000000012E-2</v>
      </c>
      <c r="T48" t="str">
        <f>IF(K48 = DATEVALUE("7/7/2016"),"A", IF(K48= DATEVALUE("7/9/2016"), "B", IF(K48 = DATEVALUE("7/13/2016"), "C", "D")))</f>
        <v>D</v>
      </c>
      <c r="U48">
        <f>IF(R48&gt;S48, 1, 0)</f>
        <v>0</v>
      </c>
    </row>
    <row r="49" spans="1:21" ht="13">
      <c r="A49" s="3">
        <v>3</v>
      </c>
      <c r="B49" s="3" t="s">
        <v>202</v>
      </c>
      <c r="C49" s="3" t="s">
        <v>203</v>
      </c>
      <c r="D49" s="3" t="s">
        <v>21</v>
      </c>
      <c r="E49" s="3" t="s">
        <v>200</v>
      </c>
      <c r="F49" s="3" t="s">
        <v>23</v>
      </c>
      <c r="G49" s="3">
        <v>0.71899999999999997</v>
      </c>
      <c r="H49" s="3" t="s">
        <v>201</v>
      </c>
      <c r="I49" s="3" t="s">
        <v>25</v>
      </c>
      <c r="J49" s="3">
        <v>4.4200000000000003E-2</v>
      </c>
      <c r="K49" s="4">
        <v>42566</v>
      </c>
      <c r="L49" s="3">
        <v>6.0900000000000003E-2</v>
      </c>
      <c r="M49" s="3">
        <v>4.2200000000000001E-2</v>
      </c>
      <c r="N49" s="4">
        <v>42571</v>
      </c>
      <c r="O49" s="3" t="s">
        <v>29</v>
      </c>
      <c r="P49" s="5">
        <v>42674</v>
      </c>
      <c r="Q49" s="6">
        <v>3.2680000000000001E-2</v>
      </c>
      <c r="R49">
        <f>G49-L49</f>
        <v>0.65810000000000002</v>
      </c>
      <c r="S49" s="27">
        <f>J49-M49</f>
        <v>2.0000000000000018E-3</v>
      </c>
      <c r="T49" t="str">
        <f>IF(K49 = DATEVALUE("7/7/2016"),"A", IF(K49= DATEVALUE("7/9/2016"), "B", IF(K49 = DATEVALUE("7/13/2016"), "C", "D")))</f>
        <v>D</v>
      </c>
      <c r="U49">
        <f>IF(R49&gt;S49, 1, 0)</f>
        <v>1</v>
      </c>
    </row>
    <row r="50" spans="1:21" ht="13">
      <c r="A50" s="3">
        <v>4</v>
      </c>
      <c r="B50" s="3" t="s">
        <v>168</v>
      </c>
      <c r="C50" s="3" t="s">
        <v>169</v>
      </c>
      <c r="D50" s="3" t="s">
        <v>21</v>
      </c>
      <c r="E50" s="3" t="s">
        <v>170</v>
      </c>
      <c r="F50" s="3" t="s">
        <v>23</v>
      </c>
      <c r="G50" s="3">
        <v>7.0099999999999996E-2</v>
      </c>
      <c r="H50" s="3" t="s">
        <v>171</v>
      </c>
      <c r="I50" s="3" t="s">
        <v>25</v>
      </c>
      <c r="J50" s="3">
        <v>3.0700000000000002E-2</v>
      </c>
      <c r="K50" s="4">
        <v>42566</v>
      </c>
      <c r="L50" s="3">
        <v>8.8999999999999999E-3</v>
      </c>
      <c r="M50" s="3">
        <v>1.83E-2</v>
      </c>
      <c r="N50" s="4">
        <v>42571</v>
      </c>
      <c r="O50" s="3" t="s">
        <v>26</v>
      </c>
      <c r="P50" s="5">
        <v>42674</v>
      </c>
      <c r="Q50" s="6">
        <v>2.9729999999999999E-2</v>
      </c>
      <c r="R50">
        <f>G50-L50</f>
        <v>6.1199999999999997E-2</v>
      </c>
      <c r="S50" s="27">
        <f>J50-M50</f>
        <v>1.2400000000000001E-2</v>
      </c>
      <c r="T50" t="str">
        <f>IF(K50 = DATEVALUE("7/7/2016"),"A", IF(K50= DATEVALUE("7/9/2016"), "B", IF(K50 = DATEVALUE("7/13/2016"), "C", "D")))</f>
        <v>D</v>
      </c>
      <c r="U50">
        <f>IF(R50&gt;S50, 1, 0)</f>
        <v>1</v>
      </c>
    </row>
    <row r="51" spans="1:21" ht="13">
      <c r="A51" s="3">
        <v>3</v>
      </c>
      <c r="B51" s="3" t="s">
        <v>59</v>
      </c>
      <c r="C51" s="3" t="s">
        <v>60</v>
      </c>
      <c r="D51" s="3" t="s">
        <v>21</v>
      </c>
      <c r="E51" s="3" t="s">
        <v>57</v>
      </c>
      <c r="F51" s="3" t="s">
        <v>23</v>
      </c>
      <c r="G51" s="3">
        <v>5.2400000000000002E-2</v>
      </c>
      <c r="H51" s="3" t="s">
        <v>58</v>
      </c>
      <c r="I51" s="3" t="s">
        <v>25</v>
      </c>
      <c r="J51" s="3">
        <v>7.5600000000000001E-2</v>
      </c>
      <c r="K51" s="4">
        <v>42560</v>
      </c>
      <c r="L51" s="3">
        <v>3.49E-2</v>
      </c>
      <c r="M51" s="3">
        <v>6.9800000000000001E-2</v>
      </c>
      <c r="N51" s="4">
        <v>42562</v>
      </c>
      <c r="O51" s="3" t="s">
        <v>29</v>
      </c>
      <c r="P51" s="9">
        <v>42685</v>
      </c>
      <c r="Q51" s="10">
        <v>1.2460000000000001E-2</v>
      </c>
      <c r="R51">
        <f>G51-L51</f>
        <v>1.7500000000000002E-2</v>
      </c>
      <c r="S51" s="27">
        <f>J51-M51</f>
        <v>5.7999999999999996E-3</v>
      </c>
      <c r="T51" t="str">
        <f>IF(K51 = DATEVALUE("7/7/2016"),"A", IF(K51= DATEVALUE("7/9/2016"), "B", IF(K51 = DATEVALUE("7/13/2016"), "C", "D")))</f>
        <v>B</v>
      </c>
      <c r="U51">
        <f>IF(R51&gt;S51, 1, 0)</f>
        <v>1</v>
      </c>
    </row>
    <row r="52" spans="1:21" ht="13">
      <c r="A52" s="3">
        <v>2</v>
      </c>
      <c r="B52" s="3" t="s">
        <v>174</v>
      </c>
      <c r="C52" s="3" t="s">
        <v>175</v>
      </c>
      <c r="D52" s="3" t="s">
        <v>32</v>
      </c>
      <c r="E52" s="3" t="s">
        <v>176</v>
      </c>
      <c r="F52" s="3" t="s">
        <v>23</v>
      </c>
      <c r="G52" s="3">
        <v>3.1800000000000002E-2</v>
      </c>
      <c r="H52" s="3" t="s">
        <v>177</v>
      </c>
      <c r="I52" s="3" t="s">
        <v>25</v>
      </c>
      <c r="J52" s="3">
        <v>2.6499999999999999E-2</v>
      </c>
      <c r="K52" s="4">
        <v>42566</v>
      </c>
      <c r="L52" s="3">
        <v>1.49E-2</v>
      </c>
      <c r="M52" s="3">
        <v>6.6E-3</v>
      </c>
      <c r="N52" s="4">
        <v>42571</v>
      </c>
      <c r="O52" s="3" t="s">
        <v>26</v>
      </c>
      <c r="P52" s="5">
        <v>42674</v>
      </c>
      <c r="Q52" s="6">
        <v>2.7279999999999999E-2</v>
      </c>
      <c r="R52">
        <f>G52-L52</f>
        <v>1.6900000000000002E-2</v>
      </c>
      <c r="S52" s="27">
        <f>J52-M52</f>
        <v>1.9900000000000001E-2</v>
      </c>
      <c r="T52" t="str">
        <f>IF(K52 = DATEVALUE("7/7/2016"),"A", IF(K52= DATEVALUE("7/9/2016"), "B", IF(K52 = DATEVALUE("7/13/2016"), "C", "D")))</f>
        <v>D</v>
      </c>
      <c r="U52">
        <f>IF(R52&gt;S52, 1, 0)</f>
        <v>0</v>
      </c>
    </row>
    <row r="53" spans="1:21" ht="13">
      <c r="A53" s="3">
        <v>1</v>
      </c>
      <c r="B53" s="3" t="s">
        <v>178</v>
      </c>
      <c r="C53" s="3" t="s">
        <v>179</v>
      </c>
      <c r="D53" s="3" t="s">
        <v>32</v>
      </c>
      <c r="E53" s="3" t="s">
        <v>176</v>
      </c>
      <c r="F53" s="3" t="s">
        <v>23</v>
      </c>
      <c r="G53" s="3">
        <v>5.67E-2</v>
      </c>
      <c r="H53" s="3" t="s">
        <v>177</v>
      </c>
      <c r="I53" s="3" t="s">
        <v>25</v>
      </c>
      <c r="J53" s="3">
        <v>4.53E-2</v>
      </c>
      <c r="K53" s="4">
        <v>42566</v>
      </c>
      <c r="L53" s="3">
        <v>5.4199999999999998E-2</v>
      </c>
      <c r="M53" s="3">
        <v>3.7499999999999999E-2</v>
      </c>
      <c r="N53" s="4">
        <v>42571</v>
      </c>
      <c r="O53" s="3" t="s">
        <v>29</v>
      </c>
      <c r="P53" s="5">
        <v>42674</v>
      </c>
      <c r="Q53" s="6">
        <v>1.354E-2</v>
      </c>
      <c r="R53">
        <f>G53-L53</f>
        <v>2.5000000000000022E-3</v>
      </c>
      <c r="S53" s="27">
        <f>J53-M53</f>
        <v>7.8000000000000014E-3</v>
      </c>
      <c r="T53" t="str">
        <f>IF(K53 = DATEVALUE("7/7/2016"),"A", IF(K53= DATEVALUE("7/9/2016"), "B", IF(K53 = DATEVALUE("7/13/2016"), "C", "D")))</f>
        <v>D</v>
      </c>
      <c r="U53">
        <f>IF(R53&gt;S53, 1, 0)</f>
        <v>0</v>
      </c>
    </row>
    <row r="54" spans="1:21" ht="13">
      <c r="A54" s="3">
        <v>2</v>
      </c>
      <c r="B54" s="3" t="s">
        <v>180</v>
      </c>
      <c r="C54" s="3" t="s">
        <v>181</v>
      </c>
      <c r="D54" s="3" t="s">
        <v>32</v>
      </c>
      <c r="E54" s="3" t="s">
        <v>182</v>
      </c>
      <c r="F54" s="3" t="s">
        <v>23</v>
      </c>
      <c r="G54" s="3">
        <v>3.7100000000000001E-2</v>
      </c>
      <c r="H54" s="3" t="s">
        <v>183</v>
      </c>
      <c r="I54" s="3" t="s">
        <v>25</v>
      </c>
      <c r="J54" s="3">
        <v>2.8400000000000002E-2</v>
      </c>
      <c r="K54" s="4">
        <v>42566</v>
      </c>
      <c r="L54" s="3">
        <v>1.9900000000000001E-2</v>
      </c>
      <c r="M54" s="3">
        <v>2.5999999999999999E-2</v>
      </c>
      <c r="N54" s="4">
        <v>42571</v>
      </c>
      <c r="O54" s="3" t="s">
        <v>26</v>
      </c>
      <c r="P54" s="5">
        <v>42674</v>
      </c>
      <c r="Q54" s="6">
        <v>2.8750000000000001E-2</v>
      </c>
      <c r="R54">
        <f>G54-L54</f>
        <v>1.72E-2</v>
      </c>
      <c r="S54" s="27">
        <f>J54-M54</f>
        <v>2.4000000000000028E-3</v>
      </c>
      <c r="T54" t="str">
        <f>IF(K54 = DATEVALUE("7/7/2016"),"A", IF(K54= DATEVALUE("7/9/2016"), "B", IF(K54 = DATEVALUE("7/13/2016"), "C", "D")))</f>
        <v>D</v>
      </c>
      <c r="U54">
        <f>IF(R54&gt;S54, 1, 0)</f>
        <v>1</v>
      </c>
    </row>
    <row r="55" spans="1:21" ht="13">
      <c r="A55" s="3">
        <v>1</v>
      </c>
      <c r="B55" s="3" t="s">
        <v>184</v>
      </c>
      <c r="C55" s="3" t="s">
        <v>185</v>
      </c>
      <c r="D55" s="3" t="s">
        <v>32</v>
      </c>
      <c r="E55" s="3" t="s">
        <v>182</v>
      </c>
      <c r="F55" s="3" t="s">
        <v>23</v>
      </c>
      <c r="G55" s="3">
        <v>3.8800000000000001E-2</v>
      </c>
      <c r="H55" s="3" t="s">
        <v>183</v>
      </c>
      <c r="I55" s="3" t="s">
        <v>25</v>
      </c>
      <c r="J55" s="3">
        <v>4.8300000000000003E-2</v>
      </c>
      <c r="K55" s="4">
        <v>42566</v>
      </c>
      <c r="L55" s="3">
        <v>3.7900000000000003E-2</v>
      </c>
      <c r="M55" s="3">
        <v>2.2599999999999999E-2</v>
      </c>
      <c r="N55" s="4">
        <v>42571</v>
      </c>
      <c r="O55" s="3" t="s">
        <v>29</v>
      </c>
      <c r="P55" s="5">
        <v>42674</v>
      </c>
      <c r="Q55" s="6">
        <v>2.0320000000000001E-2</v>
      </c>
      <c r="R55">
        <f>G55-L55</f>
        <v>8.9999999999999802E-4</v>
      </c>
      <c r="S55" s="27">
        <f>J55-M55</f>
        <v>2.5700000000000004E-2</v>
      </c>
      <c r="T55" t="str">
        <f>IF(K55 = DATEVALUE("7/7/2016"),"A", IF(K55= DATEVALUE("7/9/2016"), "B", IF(K55 = DATEVALUE("7/13/2016"), "C", "D")))</f>
        <v>D</v>
      </c>
      <c r="U55">
        <f>IF(R55&gt;S55, 1, 0)</f>
        <v>0</v>
      </c>
    </row>
    <row r="56" spans="1:21" ht="13">
      <c r="A56" s="3">
        <v>2</v>
      </c>
      <c r="B56" s="3" t="s">
        <v>186</v>
      </c>
      <c r="C56" s="3" t="s">
        <v>187</v>
      </c>
      <c r="D56" s="3" t="s">
        <v>32</v>
      </c>
      <c r="E56" s="3" t="s">
        <v>188</v>
      </c>
      <c r="F56" s="3" t="s">
        <v>23</v>
      </c>
      <c r="G56" s="3">
        <v>4.5400000000000003E-2</v>
      </c>
      <c r="H56" s="3" t="s">
        <v>189</v>
      </c>
      <c r="I56" s="3" t="s">
        <v>25</v>
      </c>
      <c r="J56" s="3">
        <v>5.1900000000000002E-2</v>
      </c>
      <c r="K56" s="4">
        <v>42566</v>
      </c>
      <c r="L56" s="3">
        <v>2.9899999999999999E-2</v>
      </c>
      <c r="M56" s="3">
        <v>3.6999999999999998E-2</v>
      </c>
      <c r="N56" s="4">
        <v>42571</v>
      </c>
      <c r="O56" s="3" t="s">
        <v>26</v>
      </c>
      <c r="P56" s="5">
        <v>42674</v>
      </c>
      <c r="Q56" s="6">
        <v>3.8530000000000002E-2</v>
      </c>
      <c r="R56">
        <f>G56-L56</f>
        <v>1.5500000000000003E-2</v>
      </c>
      <c r="S56" s="27">
        <f>J56-M56</f>
        <v>1.4900000000000004E-2</v>
      </c>
      <c r="T56" t="str">
        <f>IF(K56 = DATEVALUE("7/7/2016"),"A", IF(K56= DATEVALUE("7/9/2016"), "B", IF(K56 = DATEVALUE("7/13/2016"), "C", "D")))</f>
        <v>D</v>
      </c>
      <c r="U56">
        <f>IF(R56&gt;S56, 1, 0)</f>
        <v>1</v>
      </c>
    </row>
    <row r="57" spans="1:21" ht="13">
      <c r="A57" s="3">
        <v>1</v>
      </c>
      <c r="B57" s="3" t="s">
        <v>190</v>
      </c>
      <c r="C57" s="3" t="s">
        <v>191</v>
      </c>
      <c r="D57" s="3" t="s">
        <v>32</v>
      </c>
      <c r="E57" s="3" t="s">
        <v>188</v>
      </c>
      <c r="F57" s="3" t="s">
        <v>23</v>
      </c>
      <c r="G57" s="3">
        <v>3.44E-2</v>
      </c>
      <c r="H57" s="3" t="s">
        <v>189</v>
      </c>
      <c r="I57" s="3" t="s">
        <v>25</v>
      </c>
      <c r="J57" s="3">
        <v>5.6399999999999999E-2</v>
      </c>
      <c r="K57" s="4">
        <v>42566</v>
      </c>
      <c r="L57" s="3">
        <v>1.7600000000000001E-2</v>
      </c>
      <c r="M57" s="3">
        <v>4.2599999999999999E-2</v>
      </c>
      <c r="N57" s="4">
        <v>42571</v>
      </c>
      <c r="O57" s="3" t="s">
        <v>29</v>
      </c>
      <c r="P57" s="5">
        <v>42674</v>
      </c>
      <c r="Q57" s="6">
        <v>2.095E-2</v>
      </c>
      <c r="R57">
        <f>G57-L57</f>
        <v>1.6799999999999999E-2</v>
      </c>
      <c r="S57" s="27">
        <f>J57-M57</f>
        <v>1.38E-2</v>
      </c>
      <c r="T57" t="str">
        <f>IF(K57 = DATEVALUE("7/7/2016"),"A", IF(K57= DATEVALUE("7/9/2016"), "B", IF(K57 = DATEVALUE("7/13/2016"), "C", "D")))</f>
        <v>D</v>
      </c>
      <c r="U57">
        <f>IF(R57&gt;S57, 1, 0)</f>
        <v>1</v>
      </c>
    </row>
    <row r="58" spans="1:21" ht="13">
      <c r="A58" s="3">
        <v>4</v>
      </c>
      <c r="B58" s="3" t="s">
        <v>192</v>
      </c>
      <c r="C58" s="3" t="s">
        <v>193</v>
      </c>
      <c r="D58" s="3" t="s">
        <v>21</v>
      </c>
      <c r="E58" s="3" t="s">
        <v>194</v>
      </c>
      <c r="F58" s="3" t="s">
        <v>23</v>
      </c>
      <c r="G58" s="3">
        <v>9.4500000000000001E-2</v>
      </c>
      <c r="H58" s="3" t="s">
        <v>195</v>
      </c>
      <c r="I58" s="3" t="s">
        <v>25</v>
      </c>
      <c r="J58" s="3">
        <v>9.7299999999999998E-2</v>
      </c>
      <c r="K58" s="4">
        <v>42566</v>
      </c>
      <c r="L58" s="3">
        <v>8.3599999999999994E-2</v>
      </c>
      <c r="M58" s="3">
        <v>7.7399999999999997E-2</v>
      </c>
      <c r="N58" s="4">
        <v>42571</v>
      </c>
      <c r="O58" s="3" t="s">
        <v>26</v>
      </c>
      <c r="P58" s="5">
        <v>42674</v>
      </c>
      <c r="Q58" s="6">
        <v>1.8839999999999999E-2</v>
      </c>
      <c r="R58">
        <f>G58-L58</f>
        <v>1.0900000000000007E-2</v>
      </c>
      <c r="S58" s="27">
        <f>J58-M58</f>
        <v>1.9900000000000001E-2</v>
      </c>
      <c r="T58" t="str">
        <f>IF(K58 = DATEVALUE("7/7/2016"),"A", IF(K58= DATEVALUE("7/9/2016"), "B", IF(K58 = DATEVALUE("7/13/2016"), "C", "D")))</f>
        <v>D</v>
      </c>
      <c r="U58">
        <f>IF(R58&gt;S58, 1, 0)</f>
        <v>0</v>
      </c>
    </row>
    <row r="59" spans="1:21" ht="13">
      <c r="A59" s="3">
        <v>3</v>
      </c>
      <c r="B59" s="3" t="s">
        <v>130</v>
      </c>
      <c r="C59" s="3" t="s">
        <v>131</v>
      </c>
      <c r="D59" s="3" t="s">
        <v>21</v>
      </c>
      <c r="E59" s="3" t="s">
        <v>128</v>
      </c>
      <c r="F59" s="3" t="s">
        <v>23</v>
      </c>
      <c r="G59" s="3">
        <v>3.2500000000000001E-2</v>
      </c>
      <c r="H59" s="3" t="s">
        <v>129</v>
      </c>
      <c r="I59" s="3" t="s">
        <v>25</v>
      </c>
      <c r="J59" s="3">
        <v>4.4299999999999999E-2</v>
      </c>
      <c r="K59" s="4">
        <v>42558</v>
      </c>
      <c r="L59" s="3">
        <v>9.9000000000000008E-3</v>
      </c>
      <c r="M59" s="3">
        <v>1.9099999999999999E-2</v>
      </c>
      <c r="N59" s="4">
        <v>42562</v>
      </c>
      <c r="O59" s="3" t="s">
        <v>29</v>
      </c>
      <c r="P59" s="5">
        <v>42682</v>
      </c>
      <c r="Q59" s="6">
        <v>1.89E-2</v>
      </c>
      <c r="R59">
        <f>G59-L59</f>
        <v>2.2600000000000002E-2</v>
      </c>
      <c r="S59" s="27">
        <f>J59-M59</f>
        <v>2.52E-2</v>
      </c>
      <c r="T59" t="str">
        <f>IF(K59 = DATEVALUE("7/7/2016"),"A", IF(K59= DATEVALUE("7/9/2016"), "B", IF(K59 = DATEVALUE("7/13/2016"), "C", "D")))</f>
        <v>A</v>
      </c>
      <c r="U59">
        <f>IF(R59&gt;S59, 1, 0)</f>
        <v>0</v>
      </c>
    </row>
    <row r="60" spans="1:21" ht="13">
      <c r="A60" s="3">
        <v>4</v>
      </c>
      <c r="B60" s="3" t="s">
        <v>198</v>
      </c>
      <c r="C60" s="3" t="s">
        <v>199</v>
      </c>
      <c r="D60" s="3" t="s">
        <v>21</v>
      </c>
      <c r="E60" s="3" t="s">
        <v>200</v>
      </c>
      <c r="F60" s="3" t="s">
        <v>23</v>
      </c>
      <c r="G60" s="3">
        <v>8.2400000000000001E-2</v>
      </c>
      <c r="H60" s="3" t="s">
        <v>201</v>
      </c>
      <c r="I60" s="3" t="s">
        <v>25</v>
      </c>
      <c r="J60" s="3">
        <v>3.8100000000000002E-2</v>
      </c>
      <c r="K60" s="4">
        <v>42566</v>
      </c>
      <c r="L60" s="3">
        <v>6.6900000000000001E-2</v>
      </c>
      <c r="M60" s="3">
        <v>2.9100000000000001E-2</v>
      </c>
      <c r="N60" s="4">
        <v>42571</v>
      </c>
      <c r="O60" s="3" t="s">
        <v>26</v>
      </c>
      <c r="P60" s="5">
        <v>42674</v>
      </c>
      <c r="Q60" s="6">
        <v>1.21E-2</v>
      </c>
      <c r="R60">
        <f>G60-L60</f>
        <v>1.55E-2</v>
      </c>
      <c r="S60" s="27">
        <f>J60-M60</f>
        <v>9.0000000000000011E-3</v>
      </c>
      <c r="T60" t="str">
        <f>IF(K60 = DATEVALUE("7/7/2016"),"A", IF(K60= DATEVALUE("7/9/2016"), "B", IF(K60 = DATEVALUE("7/13/2016"), "C", "D")))</f>
        <v>D</v>
      </c>
      <c r="U60">
        <f>IF(R60&gt;S60, 1, 0)</f>
        <v>1</v>
      </c>
    </row>
    <row r="61" spans="1:21" ht="13">
      <c r="A61" s="3">
        <v>3</v>
      </c>
      <c r="B61" s="3" t="s">
        <v>220</v>
      </c>
      <c r="C61" s="3" t="s">
        <v>221</v>
      </c>
      <c r="D61" s="3" t="s">
        <v>21</v>
      </c>
      <c r="E61" s="3" t="s">
        <v>218</v>
      </c>
      <c r="F61" s="3" t="s">
        <v>23</v>
      </c>
      <c r="G61" s="3">
        <v>7.3899999999999993E-2</v>
      </c>
      <c r="H61" s="3" t="s">
        <v>219</v>
      </c>
      <c r="I61" s="3" t="s">
        <v>25</v>
      </c>
      <c r="J61" s="3">
        <v>0.1195</v>
      </c>
      <c r="K61" s="4">
        <v>42564</v>
      </c>
      <c r="L61" s="3">
        <v>6.4100000000000004E-2</v>
      </c>
      <c r="M61" s="3">
        <v>8.9399999999999993E-2</v>
      </c>
      <c r="N61" s="4">
        <v>42571</v>
      </c>
      <c r="O61" s="3" t="s">
        <v>29</v>
      </c>
      <c r="P61" s="9">
        <v>42685</v>
      </c>
      <c r="Q61" s="10">
        <v>4.3290000000000002E-2</v>
      </c>
      <c r="R61">
        <f>G61-L61</f>
        <v>9.7999999999999893E-3</v>
      </c>
      <c r="S61" s="27">
        <f>J61-M61</f>
        <v>3.0100000000000002E-2</v>
      </c>
      <c r="T61" t="str">
        <f>IF(K61 = DATEVALUE("7/7/2016"),"A", IF(K61= DATEVALUE("7/9/2016"), "B", IF(K61 = DATEVALUE("7/13/2016"), "C", "D")))</f>
        <v>C</v>
      </c>
      <c r="U61">
        <f>IF(R61&gt;S61, 1, 0)</f>
        <v>0</v>
      </c>
    </row>
    <row r="62" spans="1:21" ht="13">
      <c r="A62" s="3">
        <v>4</v>
      </c>
      <c r="B62" s="3" t="s">
        <v>204</v>
      </c>
      <c r="C62" s="3" t="s">
        <v>205</v>
      </c>
      <c r="D62" s="3" t="s">
        <v>21</v>
      </c>
      <c r="E62" s="3" t="s">
        <v>206</v>
      </c>
      <c r="F62" s="3" t="s">
        <v>23</v>
      </c>
      <c r="G62" s="3">
        <v>5.8299999999999998E-2</v>
      </c>
      <c r="H62" s="3" t="s">
        <v>207</v>
      </c>
      <c r="I62" s="3" t="s">
        <v>25</v>
      </c>
      <c r="J62" s="3">
        <v>4.7399999999999998E-2</v>
      </c>
      <c r="K62" s="4">
        <v>42564</v>
      </c>
      <c r="L62" s="3">
        <v>3.2300000000000002E-2</v>
      </c>
      <c r="M62" s="3">
        <v>2.5600000000000001E-2</v>
      </c>
      <c r="N62" s="4">
        <v>42571</v>
      </c>
      <c r="O62" s="3" t="s">
        <v>26</v>
      </c>
      <c r="P62" s="5">
        <v>42674</v>
      </c>
      <c r="Q62" s="6">
        <v>1.1860000000000001E-2</v>
      </c>
      <c r="R62">
        <f>G62-L62</f>
        <v>2.5999999999999995E-2</v>
      </c>
      <c r="S62" s="27">
        <f>J62-M62</f>
        <v>2.1799999999999996E-2</v>
      </c>
      <c r="T62" t="str">
        <f>IF(K62 = DATEVALUE("7/7/2016"),"A", IF(K62= DATEVALUE("7/9/2016"), "B", IF(K62 = DATEVALUE("7/13/2016"), "C", "D")))</f>
        <v>C</v>
      </c>
      <c r="U62">
        <f>IF(R62&gt;S62, 1, 0)</f>
        <v>1</v>
      </c>
    </row>
    <row r="63" spans="1:21" ht="13">
      <c r="A63" s="3">
        <v>3</v>
      </c>
      <c r="B63" s="3" t="s">
        <v>208</v>
      </c>
      <c r="C63" s="3" t="s">
        <v>209</v>
      </c>
      <c r="D63" s="3" t="s">
        <v>21</v>
      </c>
      <c r="E63" s="3" t="s">
        <v>206</v>
      </c>
      <c r="F63" s="3" t="s">
        <v>23</v>
      </c>
      <c r="G63" s="3">
        <v>5.8799999999999998E-2</v>
      </c>
      <c r="H63" s="3" t="s">
        <v>207</v>
      </c>
      <c r="I63" s="3" t="s">
        <v>25</v>
      </c>
      <c r="J63" s="3">
        <v>7.3400000000000007E-2</v>
      </c>
      <c r="K63" s="4">
        <v>42564</v>
      </c>
      <c r="L63" s="3">
        <v>5.1799999999999999E-2</v>
      </c>
      <c r="M63" s="3">
        <v>7.1400000000000005E-2</v>
      </c>
      <c r="N63" s="4">
        <v>42571</v>
      </c>
      <c r="O63" s="3" t="s">
        <v>29</v>
      </c>
      <c r="P63" s="7">
        <v>42685</v>
      </c>
      <c r="Q63" s="8">
        <v>3.841E-2</v>
      </c>
      <c r="R63">
        <f>G63-L63</f>
        <v>6.9999999999999993E-3</v>
      </c>
      <c r="S63" s="27">
        <f>J63-M63</f>
        <v>2.0000000000000018E-3</v>
      </c>
      <c r="T63" t="str">
        <f>IF(K63 = DATEVALUE("7/7/2016"),"A", IF(K63= DATEVALUE("7/9/2016"), "B", IF(K63 = DATEVALUE("7/13/2016"), "C", "D")))</f>
        <v>C</v>
      </c>
      <c r="U63">
        <f>IF(R63&gt;S63, 1, 0)</f>
        <v>1</v>
      </c>
    </row>
    <row r="64" spans="1:21" ht="13">
      <c r="A64" s="3">
        <v>2</v>
      </c>
      <c r="B64" s="3" t="s">
        <v>210</v>
      </c>
      <c r="C64" s="3" t="s">
        <v>211</v>
      </c>
      <c r="D64" s="3" t="s">
        <v>32</v>
      </c>
      <c r="E64" s="3" t="s">
        <v>212</v>
      </c>
      <c r="F64" s="3" t="s">
        <v>23</v>
      </c>
      <c r="G64" s="3">
        <v>4.24E-2</v>
      </c>
      <c r="H64" s="3" t="s">
        <v>213</v>
      </c>
      <c r="I64" s="3" t="s">
        <v>25</v>
      </c>
      <c r="J64" s="3">
        <v>4.7600000000000003E-2</v>
      </c>
      <c r="K64" s="4">
        <v>42564</v>
      </c>
      <c r="L64" s="3">
        <v>3.04E-2</v>
      </c>
      <c r="M64" s="3">
        <v>3.5700000000000003E-2</v>
      </c>
      <c r="N64" s="4">
        <v>42571</v>
      </c>
      <c r="O64" s="3" t="s">
        <v>26</v>
      </c>
      <c r="P64" s="5">
        <v>42674</v>
      </c>
      <c r="Q64" s="6">
        <v>1.027E-2</v>
      </c>
      <c r="R64">
        <f>G64-L64</f>
        <v>1.2E-2</v>
      </c>
      <c r="S64" s="27">
        <f>J64-M64</f>
        <v>1.1900000000000001E-2</v>
      </c>
      <c r="T64" t="str">
        <f>IF(K64 = DATEVALUE("7/7/2016"),"A", IF(K64= DATEVALUE("7/9/2016"), "B", IF(K64 = DATEVALUE("7/13/2016"), "C", "D")))</f>
        <v>C</v>
      </c>
      <c r="U64">
        <f>IF(R64&gt;S64, 1, 0)</f>
        <v>1</v>
      </c>
    </row>
    <row r="65" spans="1:21" ht="13">
      <c r="A65" s="3">
        <v>1</v>
      </c>
      <c r="B65" s="3" t="s">
        <v>214</v>
      </c>
      <c r="C65" s="3" t="s">
        <v>215</v>
      </c>
      <c r="D65" s="3" t="s">
        <v>32</v>
      </c>
      <c r="E65" s="3" t="s">
        <v>212</v>
      </c>
      <c r="F65" s="3" t="s">
        <v>23</v>
      </c>
      <c r="G65" s="3">
        <v>3.73E-2</v>
      </c>
      <c r="H65" s="3" t="s">
        <v>213</v>
      </c>
      <c r="I65" s="3" t="s">
        <v>25</v>
      </c>
      <c r="J65" s="3">
        <v>6.4100000000000004E-2</v>
      </c>
      <c r="K65" s="4">
        <v>42564</v>
      </c>
      <c r="L65" s="3">
        <v>1.7100000000000001E-2</v>
      </c>
      <c r="M65" s="3">
        <v>0.03</v>
      </c>
      <c r="N65" s="4">
        <v>42571</v>
      </c>
      <c r="O65" s="3" t="s">
        <v>29</v>
      </c>
      <c r="P65" s="7">
        <v>42685</v>
      </c>
      <c r="Q65" s="8">
        <v>2.845E-2</v>
      </c>
      <c r="R65">
        <f>G65-L65</f>
        <v>2.0199999999999999E-2</v>
      </c>
      <c r="S65" s="27">
        <f>J65-M65</f>
        <v>3.4100000000000005E-2</v>
      </c>
      <c r="T65" t="str">
        <f>IF(K65 = DATEVALUE("7/7/2016"),"A", IF(K65= DATEVALUE("7/9/2016"), "B", IF(K65 = DATEVALUE("7/13/2016"), "C", "D")))</f>
        <v>C</v>
      </c>
      <c r="U65">
        <f>IF(R65&gt;S65, 1, 0)</f>
        <v>0</v>
      </c>
    </row>
    <row r="66" spans="1:21" ht="13">
      <c r="A66" s="3">
        <v>4</v>
      </c>
      <c r="B66" s="3" t="s">
        <v>216</v>
      </c>
      <c r="C66" s="3" t="s">
        <v>217</v>
      </c>
      <c r="D66" s="3" t="s">
        <v>21</v>
      </c>
      <c r="E66" s="3" t="s">
        <v>218</v>
      </c>
      <c r="F66" s="3" t="s">
        <v>23</v>
      </c>
      <c r="G66" s="3">
        <v>5.5500000000000001E-2</v>
      </c>
      <c r="H66" s="3" t="s">
        <v>219</v>
      </c>
      <c r="I66" s="3" t="s">
        <v>25</v>
      </c>
      <c r="J66" s="3">
        <v>0.13270000000000001</v>
      </c>
      <c r="K66" s="4">
        <v>42564</v>
      </c>
      <c r="L66" s="3">
        <v>3.0700000000000002E-2</v>
      </c>
      <c r="M66" s="3">
        <v>0.1128</v>
      </c>
      <c r="N66" s="4">
        <v>42571</v>
      </c>
      <c r="O66" s="3" t="s">
        <v>26</v>
      </c>
      <c r="P66" s="5">
        <v>42674</v>
      </c>
      <c r="Q66" s="6">
        <v>2.5159999999999998E-2</v>
      </c>
      <c r="R66">
        <f>G66-L66</f>
        <v>2.4799999999999999E-2</v>
      </c>
      <c r="S66" s="27">
        <f>J66-M66</f>
        <v>1.9900000000000015E-2</v>
      </c>
      <c r="T66" t="str">
        <f>IF(K66 = DATEVALUE("7/7/2016"),"A", IF(K66= DATEVALUE("7/9/2016"), "B", IF(K66 = DATEVALUE("7/13/2016"), "C", "D")))</f>
        <v>C</v>
      </c>
      <c r="U66">
        <f>IF(R66&gt;S66, 1, 0)</f>
        <v>1</v>
      </c>
    </row>
    <row r="67" spans="1:21" ht="13">
      <c r="A67" s="3">
        <v>3</v>
      </c>
      <c r="B67" s="3" t="s">
        <v>232</v>
      </c>
      <c r="C67" s="3" t="s">
        <v>233</v>
      </c>
      <c r="D67" s="3" t="s">
        <v>21</v>
      </c>
      <c r="E67" s="3" t="s">
        <v>230</v>
      </c>
      <c r="F67" s="3" t="s">
        <v>23</v>
      </c>
      <c r="G67" s="3">
        <v>4.7500000000000001E-2</v>
      </c>
      <c r="H67" s="3" t="s">
        <v>231</v>
      </c>
      <c r="I67" s="3" t="s">
        <v>25</v>
      </c>
      <c r="J67" s="3">
        <v>6.0600000000000001E-2</v>
      </c>
      <c r="K67" s="4">
        <v>42564</v>
      </c>
      <c r="L67" s="3">
        <v>2.58E-2</v>
      </c>
      <c r="M67" s="3">
        <v>2.9700000000000001E-2</v>
      </c>
      <c r="N67" s="4">
        <v>42571</v>
      </c>
      <c r="O67" s="3" t="s">
        <v>29</v>
      </c>
      <c r="P67" s="7">
        <v>42685</v>
      </c>
      <c r="Q67" s="8">
        <v>3.006E-2</v>
      </c>
      <c r="R67">
        <f>G67-L67</f>
        <v>2.1700000000000001E-2</v>
      </c>
      <c r="S67" s="27">
        <f>J67-M67</f>
        <v>3.09E-2</v>
      </c>
      <c r="T67" t="str">
        <f>IF(K67 = DATEVALUE("7/7/2016"),"A", IF(K67= DATEVALUE("7/9/2016"), "B", IF(K67 = DATEVALUE("7/13/2016"), "C", "D")))</f>
        <v>C</v>
      </c>
      <c r="U67">
        <f>IF(R67&gt;S67, 1, 0)</f>
        <v>0</v>
      </c>
    </row>
    <row r="68" spans="1:21" ht="13">
      <c r="A68" s="3">
        <v>2</v>
      </c>
      <c r="B68" s="3" t="s">
        <v>222</v>
      </c>
      <c r="C68" s="3" t="s">
        <v>223</v>
      </c>
      <c r="D68" s="3" t="s">
        <v>32</v>
      </c>
      <c r="E68" s="3" t="s">
        <v>224</v>
      </c>
      <c r="F68" s="3" t="s">
        <v>23</v>
      </c>
      <c r="G68" s="3">
        <v>2.1000000000000001E-2</v>
      </c>
      <c r="H68" s="3" t="s">
        <v>225</v>
      </c>
      <c r="I68" s="3" t="s">
        <v>25</v>
      </c>
      <c r="J68" s="3">
        <v>6.0199999999999997E-2</v>
      </c>
      <c r="K68" s="4">
        <v>42564</v>
      </c>
      <c r="L68" s="3">
        <v>3.9E-2</v>
      </c>
      <c r="M68" s="3">
        <v>8.2000000000000007E-3</v>
      </c>
      <c r="N68" s="4">
        <v>42571</v>
      </c>
      <c r="O68" s="3" t="s">
        <v>26</v>
      </c>
      <c r="P68" s="5">
        <v>42674</v>
      </c>
      <c r="Q68" s="6">
        <v>2.6700000000000002E-2</v>
      </c>
      <c r="R68">
        <f>G68-L68</f>
        <v>-1.7999999999999999E-2</v>
      </c>
      <c r="S68" s="27">
        <f>J68-M68</f>
        <v>5.1999999999999998E-2</v>
      </c>
      <c r="T68" t="str">
        <f>IF(K68 = DATEVALUE("7/7/2016"),"A", IF(K68= DATEVALUE("7/9/2016"), "B", IF(K68 = DATEVALUE("7/13/2016"), "C", "D")))</f>
        <v>C</v>
      </c>
      <c r="U68">
        <f>IF(R68&gt;S68, 1, 0)</f>
        <v>0</v>
      </c>
    </row>
    <row r="69" spans="1:21" ht="13">
      <c r="A69" s="3">
        <v>1</v>
      </c>
      <c r="B69" s="3" t="s">
        <v>226</v>
      </c>
      <c r="C69" s="3" t="s">
        <v>227</v>
      </c>
      <c r="D69" s="3" t="s">
        <v>32</v>
      </c>
      <c r="E69" s="3" t="s">
        <v>224</v>
      </c>
      <c r="F69" s="3" t="s">
        <v>23</v>
      </c>
      <c r="G69" s="3">
        <v>2.81E-2</v>
      </c>
      <c r="H69" s="3" t="s">
        <v>225</v>
      </c>
      <c r="I69" s="3" t="s">
        <v>25</v>
      </c>
      <c r="J69" s="3">
        <v>6.9800000000000001E-2</v>
      </c>
      <c r="K69" s="4">
        <v>42564</v>
      </c>
      <c r="L69" s="3">
        <v>2.3699999999999999E-2</v>
      </c>
      <c r="M69" s="3">
        <v>3.0800000000000001E-2</v>
      </c>
      <c r="N69" s="4">
        <v>42571</v>
      </c>
      <c r="O69" s="3" t="s">
        <v>29</v>
      </c>
      <c r="P69" s="7">
        <v>42685</v>
      </c>
      <c r="Q69" s="8">
        <v>3.2669999999999998E-2</v>
      </c>
      <c r="R69">
        <f>G69-L69</f>
        <v>4.4000000000000011E-3</v>
      </c>
      <c r="S69" s="27">
        <f>J69-M69</f>
        <v>3.9E-2</v>
      </c>
      <c r="T69" t="str">
        <f>IF(K69 = DATEVALUE("7/7/2016"),"A", IF(K69= DATEVALUE("7/9/2016"), "B", IF(K69 = DATEVALUE("7/13/2016"), "C", "D")))</f>
        <v>C</v>
      </c>
      <c r="U69">
        <f>IF(R69&gt;S69, 1, 0)</f>
        <v>0</v>
      </c>
    </row>
    <row r="70" spans="1:21" ht="13">
      <c r="A70" s="3">
        <v>4</v>
      </c>
      <c r="B70" s="3" t="s">
        <v>228</v>
      </c>
      <c r="C70" s="3" t="s">
        <v>229</v>
      </c>
      <c r="D70" s="3" t="s">
        <v>21</v>
      </c>
      <c r="E70" s="3" t="s">
        <v>230</v>
      </c>
      <c r="F70" s="3" t="s">
        <v>23</v>
      </c>
      <c r="G70" s="3">
        <v>3.49E-2</v>
      </c>
      <c r="H70" s="3" t="s">
        <v>231</v>
      </c>
      <c r="I70" s="3" t="s">
        <v>25</v>
      </c>
      <c r="J70" s="3">
        <v>5.5100000000000003E-2</v>
      </c>
      <c r="K70" s="4">
        <v>42564</v>
      </c>
      <c r="L70" s="3">
        <v>4.4299999999999999E-2</v>
      </c>
      <c r="M70" s="3">
        <v>2.8199999999999999E-2</v>
      </c>
      <c r="N70" s="4">
        <v>42571</v>
      </c>
      <c r="O70" s="3" t="s">
        <v>26</v>
      </c>
      <c r="P70" s="5">
        <v>42674</v>
      </c>
      <c r="Q70" s="6">
        <v>1.11E-2</v>
      </c>
      <c r="R70">
        <f>G70-L70</f>
        <v>-9.3999999999999986E-3</v>
      </c>
      <c r="S70" s="27">
        <f>J70-M70</f>
        <v>2.6900000000000004E-2</v>
      </c>
      <c r="T70" t="str">
        <f>IF(K70 = DATEVALUE("7/7/2016"),"A", IF(K70= DATEVALUE("7/9/2016"), "B", IF(K70 = DATEVALUE("7/13/2016"), "C", "D")))</f>
        <v>C</v>
      </c>
      <c r="U70">
        <f>IF(R70&gt;S70, 1, 0)</f>
        <v>0</v>
      </c>
    </row>
    <row r="71" spans="1:21" ht="13">
      <c r="A71" s="3">
        <v>3</v>
      </c>
      <c r="B71" s="3" t="s">
        <v>238</v>
      </c>
      <c r="C71" s="3" t="s">
        <v>239</v>
      </c>
      <c r="D71" s="3" t="s">
        <v>21</v>
      </c>
      <c r="E71" s="3" t="s">
        <v>236</v>
      </c>
      <c r="F71" s="3" t="s">
        <v>23</v>
      </c>
      <c r="G71" s="3">
        <v>9.4100000000000003E-2</v>
      </c>
      <c r="H71" s="3" t="s">
        <v>237</v>
      </c>
      <c r="I71" s="3" t="s">
        <v>25</v>
      </c>
      <c r="J71" s="3">
        <v>8.5500000000000007E-2</v>
      </c>
      <c r="K71" s="4">
        <v>42564</v>
      </c>
      <c r="L71" s="3">
        <v>6.9000000000000006E-2</v>
      </c>
      <c r="M71" s="3">
        <v>6.2799999999999995E-2</v>
      </c>
      <c r="N71" s="4">
        <v>42571</v>
      </c>
      <c r="O71" s="3" t="s">
        <v>29</v>
      </c>
      <c r="P71" s="7">
        <v>42685</v>
      </c>
      <c r="Q71" s="8">
        <v>1.7780000000000001E-2</v>
      </c>
      <c r="R71">
        <f>G71-L71</f>
        <v>2.5099999999999997E-2</v>
      </c>
      <c r="S71" s="27">
        <f>J71-M71</f>
        <v>2.2700000000000012E-2</v>
      </c>
      <c r="T71" t="str">
        <f>IF(K71 = DATEVALUE("7/7/2016"),"A", IF(K71= DATEVALUE("7/9/2016"), "B", IF(K71 = DATEVALUE("7/13/2016"), "C", "D")))</f>
        <v>C</v>
      </c>
      <c r="U71">
        <f>IF(R71&gt;S71, 1, 0)</f>
        <v>1</v>
      </c>
    </row>
    <row r="72" spans="1:21" ht="13">
      <c r="A72" s="3">
        <v>4</v>
      </c>
      <c r="B72" s="3" t="s">
        <v>234</v>
      </c>
      <c r="C72" s="3" t="s">
        <v>235</v>
      </c>
      <c r="D72" s="3" t="s">
        <v>21</v>
      </c>
      <c r="E72" s="3" t="s">
        <v>236</v>
      </c>
      <c r="F72" s="3" t="s">
        <v>23</v>
      </c>
      <c r="G72" s="3">
        <v>0.11210000000000001</v>
      </c>
      <c r="H72" s="3" t="s">
        <v>237</v>
      </c>
      <c r="I72" s="3" t="s">
        <v>25</v>
      </c>
      <c r="J72" s="3">
        <v>0.14929999999999999</v>
      </c>
      <c r="K72" s="4">
        <v>42564</v>
      </c>
      <c r="L72" s="3">
        <v>8.1100000000000005E-2</v>
      </c>
      <c r="M72" s="3">
        <v>0.13780000000000001</v>
      </c>
      <c r="N72" s="4">
        <v>42571</v>
      </c>
      <c r="O72" s="3" t="s">
        <v>26</v>
      </c>
      <c r="P72" s="5">
        <v>42674</v>
      </c>
      <c r="Q72" s="6">
        <v>2.266E-2</v>
      </c>
      <c r="R72">
        <f>G72-L72</f>
        <v>3.1E-2</v>
      </c>
      <c r="S72" s="27">
        <f>J72-M72</f>
        <v>1.1499999999999982E-2</v>
      </c>
      <c r="T72" t="str">
        <f>IF(K72 = DATEVALUE("7/7/2016"),"A", IF(K72= DATEVALUE("7/9/2016"), "B", IF(K72 = DATEVALUE("7/13/2016"), "C", "D")))</f>
        <v>C</v>
      </c>
      <c r="U72">
        <f>IF(R72&gt;S72, 1, 0)</f>
        <v>1</v>
      </c>
    </row>
    <row r="73" spans="1:21" ht="13">
      <c r="A73" s="3">
        <v>3</v>
      </c>
      <c r="B73" s="3" t="s">
        <v>124</v>
      </c>
      <c r="C73" s="3" t="s">
        <v>125</v>
      </c>
      <c r="D73" s="3" t="s">
        <v>21</v>
      </c>
      <c r="E73" s="3" t="s">
        <v>122</v>
      </c>
      <c r="F73" s="3" t="s">
        <v>23</v>
      </c>
      <c r="G73" s="3">
        <v>0.12759999999999999</v>
      </c>
      <c r="H73" s="3" t="s">
        <v>123</v>
      </c>
      <c r="I73" s="3" t="s">
        <v>25</v>
      </c>
      <c r="J73" s="3">
        <v>0.1019</v>
      </c>
      <c r="K73" s="4">
        <v>42558</v>
      </c>
      <c r="L73" s="3">
        <v>0.11020000000000001</v>
      </c>
      <c r="M73" s="3">
        <v>7.6200000000000004E-2</v>
      </c>
      <c r="N73" s="4">
        <v>42562</v>
      </c>
      <c r="O73" s="3" t="s">
        <v>29</v>
      </c>
      <c r="P73" s="7">
        <v>42682</v>
      </c>
      <c r="Q73" s="6">
        <v>1.3610000000000001E-2</v>
      </c>
      <c r="R73">
        <f>G73-L73</f>
        <v>1.7399999999999985E-2</v>
      </c>
      <c r="S73" s="27">
        <f>J73-M73</f>
        <v>2.5700000000000001E-2</v>
      </c>
      <c r="T73" t="str">
        <f>IF(K73 = DATEVALUE("7/7/2016"),"A", IF(K73= DATEVALUE("7/9/2016"), "B", IF(K73 = DATEVALUE("7/13/2016"), "C", "D")))</f>
        <v>A</v>
      </c>
      <c r="U73">
        <f>IF(R73&gt;S73, 1, 0)</f>
        <v>0</v>
      </c>
    </row>
    <row r="74" spans="1:21" ht="13">
      <c r="A74" s="3">
        <v>2</v>
      </c>
      <c r="B74" s="3" t="s">
        <v>240</v>
      </c>
      <c r="C74" s="3" t="s">
        <v>241</v>
      </c>
      <c r="D74" s="3" t="s">
        <v>32</v>
      </c>
      <c r="E74" s="3" t="s">
        <v>242</v>
      </c>
      <c r="F74" s="3" t="s">
        <v>23</v>
      </c>
      <c r="G74" s="3">
        <v>4.8000000000000001E-2</v>
      </c>
      <c r="H74" s="3" t="s">
        <v>243</v>
      </c>
      <c r="I74" s="3" t="s">
        <v>25</v>
      </c>
      <c r="J74" s="3">
        <v>6.9699999999999998E-2</v>
      </c>
      <c r="K74" s="4">
        <v>42564</v>
      </c>
      <c r="L74" s="3">
        <v>4.02E-2</v>
      </c>
      <c r="M74" s="3">
        <v>4.1500000000000002E-2</v>
      </c>
      <c r="N74" s="4">
        <v>42571</v>
      </c>
      <c r="O74" s="3" t="s">
        <v>26</v>
      </c>
      <c r="P74" s="5">
        <v>42674</v>
      </c>
      <c r="Q74" s="6">
        <v>1.704E-2</v>
      </c>
      <c r="R74">
        <f>G74-L74</f>
        <v>7.8000000000000014E-3</v>
      </c>
      <c r="S74" s="27">
        <f>J74-M74</f>
        <v>2.8199999999999996E-2</v>
      </c>
      <c r="T74" t="str">
        <f>IF(K74 = DATEVALUE("7/7/2016"),"A", IF(K74= DATEVALUE("7/9/2016"), "B", IF(K74 = DATEVALUE("7/13/2016"), "C", "D")))</f>
        <v>C</v>
      </c>
      <c r="U74">
        <f>IF(R74&gt;S74, 1, 0)</f>
        <v>0</v>
      </c>
    </row>
    <row r="75" spans="1:21" ht="13">
      <c r="A75" s="3">
        <v>1</v>
      </c>
      <c r="B75" s="3" t="s">
        <v>244</v>
      </c>
      <c r="C75" s="3" t="s">
        <v>245</v>
      </c>
      <c r="D75" s="3" t="s">
        <v>32</v>
      </c>
      <c r="E75" s="3" t="s">
        <v>242</v>
      </c>
      <c r="F75" s="3" t="s">
        <v>23</v>
      </c>
      <c r="G75" s="3">
        <v>8.7599999999999997E-2</v>
      </c>
      <c r="H75" s="3" t="s">
        <v>243</v>
      </c>
      <c r="I75" s="3" t="s">
        <v>25</v>
      </c>
      <c r="J75" s="3">
        <v>9.4500000000000001E-2</v>
      </c>
      <c r="K75" s="4">
        <v>42564</v>
      </c>
      <c r="L75" s="3">
        <v>7.0099999999999996E-2</v>
      </c>
      <c r="M75" s="3">
        <v>7.6799999999999993E-2</v>
      </c>
      <c r="N75" s="4">
        <v>42571</v>
      </c>
      <c r="O75" s="3" t="s">
        <v>29</v>
      </c>
      <c r="P75" s="7">
        <v>42685</v>
      </c>
      <c r="Q75" s="8">
        <v>2.239E-2</v>
      </c>
      <c r="R75">
        <f>G75-L75</f>
        <v>1.7500000000000002E-2</v>
      </c>
      <c r="S75" s="27">
        <f>J75-M75</f>
        <v>1.7700000000000007E-2</v>
      </c>
      <c r="T75" t="str">
        <f>IF(K75 = DATEVALUE("7/7/2016"),"A", IF(K75= DATEVALUE("7/9/2016"), "B", IF(K75 = DATEVALUE("7/13/2016"), "C", "D")))</f>
        <v>C</v>
      </c>
      <c r="U75">
        <f>IF(R75&gt;S75, 1, 0)</f>
        <v>0</v>
      </c>
    </row>
    <row r="76" spans="1:21" ht="13">
      <c r="A76" s="3">
        <v>2</v>
      </c>
      <c r="B76" s="3" t="s">
        <v>246</v>
      </c>
      <c r="C76" s="3" t="s">
        <v>247</v>
      </c>
      <c r="D76" s="3" t="s">
        <v>32</v>
      </c>
      <c r="E76" s="3" t="s">
        <v>248</v>
      </c>
      <c r="F76" s="3" t="s">
        <v>23</v>
      </c>
      <c r="G76" s="3">
        <v>2.5000000000000001E-2</v>
      </c>
      <c r="H76" s="3" t="s">
        <v>249</v>
      </c>
      <c r="I76" s="3" t="s">
        <v>25</v>
      </c>
      <c r="J76" s="3">
        <v>7.5899999999999995E-2</v>
      </c>
      <c r="K76" s="4">
        <v>42564</v>
      </c>
      <c r="L76" s="3">
        <v>1.11E-2</v>
      </c>
      <c r="M76" s="3">
        <v>5.6599999999999998E-2</v>
      </c>
      <c r="N76" s="4">
        <v>42571</v>
      </c>
      <c r="O76" s="3" t="s">
        <v>26</v>
      </c>
      <c r="P76" s="5">
        <v>42674</v>
      </c>
      <c r="Q76" s="6">
        <v>2.4410000000000001E-2</v>
      </c>
      <c r="R76">
        <f>G76-L76</f>
        <v>1.3900000000000001E-2</v>
      </c>
      <c r="S76" s="27">
        <f>J76-M76</f>
        <v>1.9299999999999998E-2</v>
      </c>
      <c r="T76" t="str">
        <f>IF(K76 = DATEVALUE("7/7/2016"),"A", IF(K76= DATEVALUE("7/9/2016"), "B", IF(K76 = DATEVALUE("7/13/2016"), "C", "D")))</f>
        <v>C</v>
      </c>
      <c r="U76">
        <f>IF(R76&gt;S76, 1, 0)</f>
        <v>0</v>
      </c>
    </row>
    <row r="77" spans="1:21" ht="13">
      <c r="A77" s="3">
        <v>1</v>
      </c>
      <c r="B77" s="3" t="s">
        <v>250</v>
      </c>
      <c r="C77" s="3" t="s">
        <v>251</v>
      </c>
      <c r="D77" s="3" t="s">
        <v>32</v>
      </c>
      <c r="E77" s="3" t="s">
        <v>248</v>
      </c>
      <c r="F77" s="3" t="s">
        <v>23</v>
      </c>
      <c r="G77" s="3">
        <v>2.1399999999999999E-2</v>
      </c>
      <c r="H77" s="3" t="s">
        <v>249</v>
      </c>
      <c r="I77" s="3" t="s">
        <v>25</v>
      </c>
      <c r="J77" s="3">
        <v>6.9699999999999998E-2</v>
      </c>
      <c r="K77" s="4">
        <v>42564</v>
      </c>
      <c r="L77" s="3">
        <v>1.7500000000000002E-2</v>
      </c>
      <c r="M77" s="3">
        <v>5.1499999999999997E-2</v>
      </c>
      <c r="N77" s="4">
        <v>42571</v>
      </c>
      <c r="O77" s="3" t="s">
        <v>29</v>
      </c>
      <c r="P77" s="7">
        <v>42685</v>
      </c>
      <c r="Q77" s="8">
        <v>1.5270000000000001E-2</v>
      </c>
      <c r="R77">
        <f>G77-L77</f>
        <v>3.8999999999999972E-3</v>
      </c>
      <c r="S77" s="27">
        <f>J77-M77</f>
        <v>1.8200000000000001E-2</v>
      </c>
      <c r="T77" t="str">
        <f>IF(K77 = DATEVALUE("7/7/2016"),"A", IF(K77= DATEVALUE("7/9/2016"), "B", IF(K77 = DATEVALUE("7/13/2016"), "C", "D")))</f>
        <v>C</v>
      </c>
      <c r="U77">
        <f>IF(R77&gt;S77, 1, 0)</f>
        <v>0</v>
      </c>
    </row>
    <row r="78" spans="1:21" ht="13">
      <c r="A78" s="3">
        <v>2</v>
      </c>
      <c r="B78" s="3" t="s">
        <v>252</v>
      </c>
      <c r="C78" s="3" t="s">
        <v>253</v>
      </c>
      <c r="D78" s="3" t="s">
        <v>32</v>
      </c>
      <c r="E78" s="3" t="s">
        <v>254</v>
      </c>
      <c r="F78" s="3" t="s">
        <v>23</v>
      </c>
      <c r="G78" s="3">
        <v>5.11E-2</v>
      </c>
      <c r="H78" s="3" t="s">
        <v>117</v>
      </c>
      <c r="I78" s="3" t="s">
        <v>25</v>
      </c>
      <c r="J78" s="3">
        <v>5.9799999999999999E-2</v>
      </c>
      <c r="K78" s="4">
        <v>42564</v>
      </c>
      <c r="L78" s="3">
        <v>4.5100000000000001E-2</v>
      </c>
      <c r="M78" s="3">
        <v>3.78E-2</v>
      </c>
      <c r="N78" s="4">
        <v>42571</v>
      </c>
      <c r="O78" s="3" t="s">
        <v>26</v>
      </c>
      <c r="P78" s="5">
        <v>42674</v>
      </c>
      <c r="Q78" s="6">
        <v>2.4160000000000001E-2</v>
      </c>
      <c r="R78">
        <f>G78-L78</f>
        <v>5.9999999999999984E-3</v>
      </c>
      <c r="S78" s="27">
        <f>J78-M78</f>
        <v>2.1999999999999999E-2</v>
      </c>
      <c r="T78" t="str">
        <f>IF(K78 = DATEVALUE("7/7/2016"),"A", IF(K78= DATEVALUE("7/9/2016"), "B", IF(K78 = DATEVALUE("7/13/2016"), "C", "D")))</f>
        <v>C</v>
      </c>
      <c r="U78">
        <f>IF(R78&gt;S78, 1, 0)</f>
        <v>0</v>
      </c>
    </row>
    <row r="79" spans="1:21" ht="13">
      <c r="A79" s="3">
        <v>1</v>
      </c>
      <c r="B79" s="3" t="s">
        <v>255</v>
      </c>
      <c r="C79" s="3" t="s">
        <v>256</v>
      </c>
      <c r="D79" s="3" t="s">
        <v>32</v>
      </c>
      <c r="E79" s="3" t="s">
        <v>254</v>
      </c>
      <c r="F79" s="3" t="s">
        <v>23</v>
      </c>
      <c r="G79" s="3">
        <v>7.5899999999999995E-2</v>
      </c>
      <c r="H79" s="3" t="s">
        <v>117</v>
      </c>
      <c r="I79" s="3" t="s">
        <v>25</v>
      </c>
      <c r="J79" s="3">
        <v>5.7099999999999998E-2</v>
      </c>
      <c r="K79" s="4">
        <v>42564</v>
      </c>
      <c r="L79" s="3">
        <v>5.5199999999999999E-2</v>
      </c>
      <c r="M79" s="3">
        <v>4.2700000000000002E-2</v>
      </c>
      <c r="N79" s="4">
        <v>42571</v>
      </c>
      <c r="O79" s="3" t="s">
        <v>29</v>
      </c>
      <c r="P79" s="7">
        <v>42682</v>
      </c>
      <c r="Q79" s="6">
        <v>2.2849999999999999E-2</v>
      </c>
      <c r="R79">
        <f>G79-L79</f>
        <v>2.0699999999999996E-2</v>
      </c>
      <c r="S79" s="27">
        <f>J79-M79</f>
        <v>1.4399999999999996E-2</v>
      </c>
      <c r="T79" t="str">
        <f>IF(K79 = DATEVALUE("7/7/2016"),"A", IF(K79= DATEVALUE("7/9/2016"), "B", IF(K79 = DATEVALUE("7/13/2016"), "C", "D")))</f>
        <v>C</v>
      </c>
      <c r="U79">
        <f>IF(R79&gt;S79, 1, 0)</f>
        <v>1</v>
      </c>
    </row>
    <row r="80" spans="1:21" ht="13">
      <c r="A80" s="3">
        <v>4</v>
      </c>
      <c r="B80" s="3" t="s">
        <v>257</v>
      </c>
      <c r="C80" s="3" t="s">
        <v>258</v>
      </c>
      <c r="D80" s="3" t="s">
        <v>21</v>
      </c>
      <c r="E80" s="3" t="s">
        <v>259</v>
      </c>
      <c r="F80" s="3" t="s">
        <v>23</v>
      </c>
      <c r="G80" s="3">
        <v>0.12839999999999999</v>
      </c>
      <c r="H80" s="3" t="s">
        <v>260</v>
      </c>
      <c r="I80" s="3" t="s">
        <v>25</v>
      </c>
      <c r="J80" s="3">
        <v>0.12379999999999999</v>
      </c>
      <c r="K80" s="4">
        <v>42564</v>
      </c>
      <c r="L80" s="3">
        <v>9.4299999999999995E-2</v>
      </c>
      <c r="M80" s="3">
        <v>9.7799999999999998E-2</v>
      </c>
      <c r="N80" s="4">
        <v>42571</v>
      </c>
      <c r="O80" s="3" t="s">
        <v>26</v>
      </c>
      <c r="P80" s="5">
        <v>42674</v>
      </c>
      <c r="Q80" s="6">
        <v>1.5820000000000001E-2</v>
      </c>
      <c r="R80">
        <f>G80-L80</f>
        <v>3.4099999999999991E-2</v>
      </c>
      <c r="S80" s="27">
        <f>J80-M80</f>
        <v>2.5999999999999995E-2</v>
      </c>
      <c r="T80" t="str">
        <f>IF(K80 = DATEVALUE("7/7/2016"),"A", IF(K80= DATEVALUE("7/9/2016"), "B", IF(K80 = DATEVALUE("7/13/2016"), "C", "D")))</f>
        <v>C</v>
      </c>
      <c r="U80">
        <f>IF(R80&gt;S80, 1, 0)</f>
        <v>1</v>
      </c>
    </row>
    <row r="81" spans="1:21" ht="13">
      <c r="A81" s="3">
        <v>3</v>
      </c>
      <c r="B81" s="3" t="s">
        <v>64</v>
      </c>
      <c r="C81" s="3" t="s">
        <v>65</v>
      </c>
      <c r="D81" s="3" t="s">
        <v>21</v>
      </c>
      <c r="E81" s="3" t="s">
        <v>63</v>
      </c>
      <c r="F81" s="3" t="s">
        <v>23</v>
      </c>
      <c r="G81" s="3">
        <v>0.11899999999999999</v>
      </c>
      <c r="H81" s="3" t="s">
        <v>411</v>
      </c>
      <c r="I81" s="3" t="s">
        <v>25</v>
      </c>
      <c r="J81" s="3">
        <v>0.1057</v>
      </c>
      <c r="K81" s="4">
        <v>42560</v>
      </c>
      <c r="L81" s="3">
        <v>0.1055</v>
      </c>
      <c r="M81" s="3">
        <v>0.10150000000000001</v>
      </c>
      <c r="N81" s="4">
        <v>42562</v>
      </c>
      <c r="O81" s="3" t="s">
        <v>29</v>
      </c>
      <c r="P81" s="7">
        <v>42685</v>
      </c>
      <c r="Q81" s="8">
        <v>2.947E-2</v>
      </c>
      <c r="R81">
        <f>G81-L81</f>
        <v>1.3499999999999998E-2</v>
      </c>
      <c r="S81" s="27">
        <f>J81-M81</f>
        <v>4.1999999999999954E-3</v>
      </c>
      <c r="T81" t="str">
        <f>IF(K81 = DATEVALUE("7/7/2016"),"A", IF(K81= DATEVALUE("7/9/2016"), "B", IF(K81 = DATEVALUE("7/13/2016"), "C", "D")))</f>
        <v>B</v>
      </c>
      <c r="U81">
        <f>IF(R81&gt;S81, 1, 0)</f>
        <v>1</v>
      </c>
    </row>
    <row r="82" spans="1:21" ht="15.75" customHeight="1">
      <c r="S82" s="27"/>
    </row>
    <row r="83" spans="1:21" ht="15.75" customHeight="1">
      <c r="S83" s="27"/>
    </row>
    <row r="84" spans="1:21" ht="15.75" customHeight="1">
      <c r="S84" s="27"/>
    </row>
    <row r="85" spans="1:21" ht="15.75" customHeight="1">
      <c r="S85" s="27"/>
    </row>
    <row r="86" spans="1:21" ht="15.75" customHeight="1">
      <c r="S86" s="27"/>
    </row>
    <row r="87" spans="1:21" ht="15.75" customHeight="1">
      <c r="S87" s="27"/>
    </row>
    <row r="88" spans="1:21" ht="15.75" customHeight="1">
      <c r="S88" s="27"/>
    </row>
    <row r="89" spans="1:21" ht="15.75" customHeight="1">
      <c r="S89" s="27"/>
    </row>
    <row r="90" spans="1:21" ht="15.75" customHeight="1">
      <c r="S90" s="27"/>
    </row>
    <row r="91" spans="1:21" ht="15.75" customHeight="1">
      <c r="S91" s="27"/>
    </row>
    <row r="92" spans="1:21" ht="15.75" customHeight="1">
      <c r="S92" s="27"/>
    </row>
    <row r="93" spans="1:21" ht="15.75" customHeight="1">
      <c r="S93" s="27"/>
    </row>
    <row r="94" spans="1:21" ht="15.75" customHeight="1">
      <c r="S94" s="27"/>
    </row>
    <row r="95" spans="1:21" ht="15.75" customHeight="1">
      <c r="S95" s="27"/>
    </row>
    <row r="96" spans="1:21" ht="15.75" customHeight="1">
      <c r="S96" s="27"/>
    </row>
    <row r="97" spans="19:19" ht="15.75" customHeight="1">
      <c r="S97" s="27"/>
    </row>
    <row r="98" spans="19:19" ht="15.75" customHeight="1">
      <c r="S98" s="27"/>
    </row>
    <row r="99" spans="19:19" ht="15.75" customHeight="1">
      <c r="S99" s="27"/>
    </row>
    <row r="100" spans="19:19" ht="15.75" customHeight="1">
      <c r="S100" s="27"/>
    </row>
    <row r="101" spans="19:19" ht="15.75" customHeight="1">
      <c r="S101" s="27"/>
    </row>
    <row r="102" spans="19:19" ht="15.75" customHeight="1">
      <c r="S102" s="27"/>
    </row>
    <row r="103" spans="19:19" ht="15.75" customHeight="1">
      <c r="S103" s="27"/>
    </row>
    <row r="104" spans="19:19" ht="15.75" customHeight="1">
      <c r="S104" s="27"/>
    </row>
    <row r="105" spans="19:19" ht="15.75" customHeight="1">
      <c r="S105" s="27"/>
    </row>
  </sheetData>
  <autoFilter ref="A1:U105">
    <sortState ref="A3:U81">
      <sortCondition ref="H1:H105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workbookViewId="0"/>
  </sheetViews>
  <sheetFormatPr baseColWidth="10" defaultColWidth="14.5" defaultRowHeight="15.75" customHeight="1" x14ac:dyDescent="0"/>
  <cols>
    <col min="2" max="2" width="15.5" customWidth="1"/>
  </cols>
  <sheetData>
    <row r="1" spans="1:26" ht="15.75" customHeight="1">
      <c r="A1" s="11" t="s">
        <v>17</v>
      </c>
      <c r="B1" s="12"/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16" t="s">
        <v>263</v>
      </c>
      <c r="B2" s="17" t="s">
        <v>264</v>
      </c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18" t="s">
        <v>265</v>
      </c>
      <c r="B3" s="13"/>
      <c r="C3" s="14" t="s">
        <v>266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16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1" t="s">
        <v>0</v>
      </c>
      <c r="B5" s="19" t="s">
        <v>267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1" t="s">
        <v>1</v>
      </c>
      <c r="B6" s="19" t="s">
        <v>268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1" t="s">
        <v>2</v>
      </c>
      <c r="B7" s="20" t="s">
        <v>269</v>
      </c>
      <c r="C7" s="15"/>
      <c r="D7" s="15"/>
      <c r="E7" s="15"/>
      <c r="F7" s="15"/>
      <c r="G7" s="21" t="s">
        <v>266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1" t="s">
        <v>3</v>
      </c>
      <c r="B8" s="19" t="s">
        <v>270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1" t="s">
        <v>4</v>
      </c>
      <c r="B9" s="22" t="s">
        <v>271</v>
      </c>
      <c r="C9" s="15"/>
      <c r="D9" s="15"/>
      <c r="E9" s="15"/>
      <c r="F9" s="15"/>
      <c r="G9" s="15"/>
      <c r="H9" s="15"/>
      <c r="I9" s="23" t="s">
        <v>272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1" t="s">
        <v>5</v>
      </c>
      <c r="B10" s="22" t="s">
        <v>273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1" t="s">
        <v>6</v>
      </c>
      <c r="B11" s="22" t="s">
        <v>274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1" t="s">
        <v>7</v>
      </c>
      <c r="B12" s="22" t="s">
        <v>275</v>
      </c>
      <c r="C12" s="15"/>
      <c r="D12" s="15"/>
      <c r="E12" s="15"/>
      <c r="F12" s="15"/>
      <c r="G12" s="15"/>
      <c r="H12" s="15"/>
      <c r="I12" s="23" t="s">
        <v>272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1" t="s">
        <v>8</v>
      </c>
      <c r="B13" s="22" t="s">
        <v>276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1" t="s">
        <v>9</v>
      </c>
      <c r="B14" s="22" t="s">
        <v>277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1" t="s">
        <v>10</v>
      </c>
      <c r="B15" s="19" t="s">
        <v>278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1" t="s">
        <v>11</v>
      </c>
      <c r="B16" s="22" t="s">
        <v>279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1" t="s">
        <v>12</v>
      </c>
      <c r="B17" s="22" t="s">
        <v>280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1" t="s">
        <v>13</v>
      </c>
      <c r="B18" s="19" t="s">
        <v>281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1" t="s">
        <v>14</v>
      </c>
      <c r="B19" s="20" t="s">
        <v>282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2" t="s">
        <v>15</v>
      </c>
      <c r="B20" s="20" t="s">
        <v>283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2" t="s">
        <v>18</v>
      </c>
      <c r="B21" s="20" t="s">
        <v>284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</sheetData>
  <hyperlinks>
    <hyperlink ref="B2" r:id="rId1" location="gid=159611797"/>
    <hyperlink ref="G7" r:id="rId2" location="gid=1589927545"/>
    <hyperlink ref="I9" r:id="rId3" location="gid=1563984899"/>
    <hyperlink ref="I12" r:id="rId4" location="gid=156398489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/>
  </sheetViews>
  <sheetFormatPr baseColWidth="10" defaultColWidth="14.5" defaultRowHeight="15.75" customHeight="1" x14ac:dyDescent="0"/>
  <cols>
    <col min="1" max="1" width="19.5" customWidth="1"/>
    <col min="8" max="8" width="16.83203125" customWidth="1"/>
    <col min="9" max="9" width="39.33203125" customWidth="1"/>
    <col min="10" max="10" width="19.5" customWidth="1"/>
    <col min="12" max="12" width="27" customWidth="1"/>
  </cols>
  <sheetData>
    <row r="1" spans="1:11" ht="15.75" customHeight="1">
      <c r="A1" s="24" t="s">
        <v>16</v>
      </c>
      <c r="B1" s="24" t="s">
        <v>285</v>
      </c>
      <c r="C1" s="24" t="s">
        <v>286</v>
      </c>
      <c r="D1" s="24" t="s">
        <v>287</v>
      </c>
      <c r="E1" s="24" t="s">
        <v>288</v>
      </c>
      <c r="F1" s="24" t="s">
        <v>289</v>
      </c>
      <c r="G1" s="25" t="s">
        <v>290</v>
      </c>
      <c r="H1" s="26" t="s">
        <v>291</v>
      </c>
      <c r="I1" s="27" t="s">
        <v>292</v>
      </c>
      <c r="J1" s="28" t="s">
        <v>2</v>
      </c>
    </row>
    <row r="2" spans="1:11" ht="15.75" customHeight="1">
      <c r="A2" s="29" t="s">
        <v>20</v>
      </c>
      <c r="B2" s="30" t="s">
        <v>293</v>
      </c>
      <c r="C2" s="31" t="s">
        <v>294</v>
      </c>
      <c r="D2" s="31" t="s">
        <v>295</v>
      </c>
      <c r="E2" s="31" t="s">
        <v>296</v>
      </c>
      <c r="F2" s="31" t="s">
        <v>297</v>
      </c>
      <c r="G2" s="32">
        <v>42674</v>
      </c>
      <c r="H2" s="33">
        <v>1.686E-2</v>
      </c>
      <c r="J2" s="34" t="s">
        <v>20</v>
      </c>
      <c r="K2" t="str">
        <f t="shared" ref="K2:K81" si="0">IF(A2=J2,"OK","BAD")</f>
        <v>OK</v>
      </c>
    </row>
    <row r="3" spans="1:11" ht="15.75" customHeight="1">
      <c r="A3" s="29" t="s">
        <v>28</v>
      </c>
      <c r="B3" s="30" t="s">
        <v>293</v>
      </c>
      <c r="C3" s="31" t="s">
        <v>294</v>
      </c>
      <c r="D3" s="31" t="s">
        <v>298</v>
      </c>
      <c r="E3" s="31" t="s">
        <v>299</v>
      </c>
      <c r="F3" s="31" t="s">
        <v>297</v>
      </c>
      <c r="G3" s="32">
        <v>42674</v>
      </c>
      <c r="H3" s="33">
        <v>2.3480000000000001E-2</v>
      </c>
      <c r="J3" s="34" t="s">
        <v>28</v>
      </c>
      <c r="K3" t="str">
        <f t="shared" si="0"/>
        <v>OK</v>
      </c>
    </row>
    <row r="4" spans="1:11" ht="15.75" customHeight="1">
      <c r="A4" s="29" t="s">
        <v>31</v>
      </c>
      <c r="B4" s="30" t="s">
        <v>300</v>
      </c>
      <c r="C4" s="31" t="s">
        <v>301</v>
      </c>
      <c r="D4" s="31" t="s">
        <v>295</v>
      </c>
      <c r="E4" s="31" t="s">
        <v>302</v>
      </c>
      <c r="F4" s="31" t="s">
        <v>303</v>
      </c>
      <c r="G4" s="32">
        <v>42674</v>
      </c>
      <c r="H4" s="33">
        <v>2.2849999999999999E-2</v>
      </c>
      <c r="J4" s="34" t="s">
        <v>31</v>
      </c>
      <c r="K4" t="str">
        <f t="shared" si="0"/>
        <v>OK</v>
      </c>
    </row>
    <row r="5" spans="1:11" ht="15.75" customHeight="1">
      <c r="A5" s="29" t="s">
        <v>36</v>
      </c>
      <c r="B5" s="30" t="s">
        <v>300</v>
      </c>
      <c r="C5" s="31" t="s">
        <v>301</v>
      </c>
      <c r="D5" s="31" t="s">
        <v>298</v>
      </c>
      <c r="E5" s="31" t="s">
        <v>304</v>
      </c>
      <c r="F5" s="31" t="s">
        <v>303</v>
      </c>
      <c r="G5" s="32">
        <v>42674</v>
      </c>
      <c r="H5" s="33">
        <v>1.315E-2</v>
      </c>
      <c r="J5" s="34" t="s">
        <v>36</v>
      </c>
      <c r="K5" t="str">
        <f t="shared" si="0"/>
        <v>OK</v>
      </c>
    </row>
    <row r="6" spans="1:11" ht="15.75" customHeight="1">
      <c r="A6" s="29" t="s">
        <v>38</v>
      </c>
      <c r="B6" s="30" t="s">
        <v>305</v>
      </c>
      <c r="C6" s="31" t="s">
        <v>306</v>
      </c>
      <c r="D6" s="31" t="s">
        <v>295</v>
      </c>
      <c r="E6" s="31" t="s">
        <v>296</v>
      </c>
      <c r="F6" s="31" t="s">
        <v>303</v>
      </c>
      <c r="G6" s="32">
        <v>42674</v>
      </c>
      <c r="H6" s="33">
        <v>1.4239999999999999E-2</v>
      </c>
      <c r="J6" s="34" t="s">
        <v>38</v>
      </c>
      <c r="K6" t="str">
        <f t="shared" si="0"/>
        <v>OK</v>
      </c>
    </row>
    <row r="7" spans="1:11" ht="15.75" customHeight="1">
      <c r="A7" s="29" t="s">
        <v>42</v>
      </c>
      <c r="B7" s="30" t="s">
        <v>305</v>
      </c>
      <c r="C7" s="31" t="s">
        <v>306</v>
      </c>
      <c r="D7" s="31" t="s">
        <v>298</v>
      </c>
      <c r="E7" s="31" t="s">
        <v>299</v>
      </c>
      <c r="F7" s="31" t="s">
        <v>303</v>
      </c>
      <c r="G7" s="32">
        <v>42674</v>
      </c>
      <c r="H7" s="33">
        <v>2.0559999999999998E-2</v>
      </c>
      <c r="J7" s="34" t="s">
        <v>42</v>
      </c>
      <c r="K7" t="str">
        <f t="shared" si="0"/>
        <v>OK</v>
      </c>
    </row>
    <row r="8" spans="1:11" ht="15.75" customHeight="1">
      <c r="A8" s="29" t="s">
        <v>44</v>
      </c>
      <c r="B8" s="30" t="s">
        <v>307</v>
      </c>
      <c r="C8" s="31" t="s">
        <v>308</v>
      </c>
      <c r="D8" s="31" t="s">
        <v>295</v>
      </c>
      <c r="E8" s="31" t="s">
        <v>296</v>
      </c>
      <c r="F8" s="31" t="s">
        <v>303</v>
      </c>
      <c r="G8" s="32">
        <v>42677</v>
      </c>
      <c r="H8" s="33">
        <v>8.0300000000000007E-3</v>
      </c>
      <c r="J8" s="34" t="s">
        <v>44</v>
      </c>
      <c r="K8" t="str">
        <f t="shared" si="0"/>
        <v>OK</v>
      </c>
    </row>
    <row r="9" spans="1:11" ht="15.75" customHeight="1">
      <c r="A9" s="29" t="s">
        <v>48</v>
      </c>
      <c r="B9" s="30" t="s">
        <v>307</v>
      </c>
      <c r="C9" s="35" t="s">
        <v>308</v>
      </c>
      <c r="D9" s="31" t="s">
        <v>298</v>
      </c>
      <c r="E9" s="35" t="s">
        <v>299</v>
      </c>
      <c r="F9" s="35" t="s">
        <v>303</v>
      </c>
      <c r="G9" s="36">
        <v>42682</v>
      </c>
      <c r="H9" s="33">
        <v>1.644E-2</v>
      </c>
      <c r="J9" s="34" t="s">
        <v>48</v>
      </c>
      <c r="K9" t="str">
        <f t="shared" si="0"/>
        <v>OK</v>
      </c>
    </row>
    <row r="10" spans="1:11" ht="15.75" customHeight="1">
      <c r="A10" s="29" t="s">
        <v>50</v>
      </c>
      <c r="B10" s="30" t="s">
        <v>309</v>
      </c>
      <c r="C10" s="31" t="s">
        <v>310</v>
      </c>
      <c r="D10" s="31" t="s">
        <v>295</v>
      </c>
      <c r="E10" s="31" t="s">
        <v>311</v>
      </c>
      <c r="F10" s="31" t="s">
        <v>303</v>
      </c>
      <c r="G10" s="32">
        <v>42677</v>
      </c>
      <c r="H10" s="33">
        <v>1.013E-2</v>
      </c>
      <c r="J10" s="34" t="s">
        <v>50</v>
      </c>
      <c r="K10" t="str">
        <f t="shared" si="0"/>
        <v>OK</v>
      </c>
    </row>
    <row r="11" spans="1:11" ht="15.75" customHeight="1">
      <c r="A11" s="29" t="s">
        <v>54</v>
      </c>
      <c r="B11" s="30" t="s">
        <v>309</v>
      </c>
      <c r="C11" s="31" t="s">
        <v>310</v>
      </c>
      <c r="D11" s="31" t="s">
        <v>298</v>
      </c>
      <c r="E11" s="31" t="s">
        <v>312</v>
      </c>
      <c r="F11" s="31" t="s">
        <v>303</v>
      </c>
      <c r="G11" s="32">
        <v>42682</v>
      </c>
      <c r="H11" s="33">
        <v>1.4840000000000001E-2</v>
      </c>
      <c r="J11" s="34" t="s">
        <v>54</v>
      </c>
      <c r="K11" t="str">
        <f t="shared" si="0"/>
        <v>OK</v>
      </c>
    </row>
    <row r="12" spans="1:11" ht="15.75" customHeight="1">
      <c r="A12" s="37" t="s">
        <v>56</v>
      </c>
      <c r="B12" s="38" t="s">
        <v>313</v>
      </c>
      <c r="C12" s="35" t="s">
        <v>314</v>
      </c>
      <c r="D12" s="31" t="s">
        <v>295</v>
      </c>
      <c r="E12" s="35" t="s">
        <v>315</v>
      </c>
      <c r="F12" s="35" t="s">
        <v>297</v>
      </c>
      <c r="G12" s="36">
        <v>42685</v>
      </c>
      <c r="H12" s="39">
        <v>9.7900000000000001E-3</v>
      </c>
      <c r="J12" s="34" t="s">
        <v>56</v>
      </c>
      <c r="K12" t="str">
        <f t="shared" si="0"/>
        <v>OK</v>
      </c>
    </row>
    <row r="13" spans="1:11" ht="15.75" customHeight="1">
      <c r="A13" s="37" t="s">
        <v>60</v>
      </c>
      <c r="B13" s="38" t="s">
        <v>313</v>
      </c>
      <c r="C13" s="35" t="s">
        <v>314</v>
      </c>
      <c r="D13" s="31" t="s">
        <v>298</v>
      </c>
      <c r="E13" s="35" t="s">
        <v>316</v>
      </c>
      <c r="F13" s="35" t="s">
        <v>297</v>
      </c>
      <c r="G13" s="36">
        <v>42685</v>
      </c>
      <c r="H13" s="39">
        <v>1.2460000000000001E-2</v>
      </c>
      <c r="J13" s="34" t="s">
        <v>60</v>
      </c>
      <c r="K13" t="str">
        <f t="shared" si="0"/>
        <v>OK</v>
      </c>
    </row>
    <row r="14" spans="1:11" ht="15.75" customHeight="1">
      <c r="A14" s="37" t="s">
        <v>62</v>
      </c>
      <c r="B14" s="38" t="s">
        <v>317</v>
      </c>
      <c r="C14" s="35" t="s">
        <v>318</v>
      </c>
      <c r="D14" s="31" t="s">
        <v>295</v>
      </c>
      <c r="E14" s="35" t="s">
        <v>319</v>
      </c>
      <c r="F14" s="35" t="s">
        <v>297</v>
      </c>
      <c r="G14" s="36">
        <v>42685</v>
      </c>
      <c r="H14" s="39">
        <v>1.2359999999999999E-2</v>
      </c>
      <c r="J14" s="34" t="s">
        <v>62</v>
      </c>
      <c r="K14" t="str">
        <f t="shared" si="0"/>
        <v>OK</v>
      </c>
    </row>
    <row r="15" spans="1:11" ht="15.75" customHeight="1">
      <c r="A15" s="37" t="s">
        <v>65</v>
      </c>
      <c r="B15" s="38" t="s">
        <v>317</v>
      </c>
      <c r="C15" s="35" t="s">
        <v>318</v>
      </c>
      <c r="D15" s="31" t="s">
        <v>298</v>
      </c>
      <c r="E15" s="35" t="s">
        <v>320</v>
      </c>
      <c r="F15" s="35" t="s">
        <v>297</v>
      </c>
      <c r="G15" s="36">
        <v>42685</v>
      </c>
      <c r="H15" s="39">
        <v>2.947E-2</v>
      </c>
      <c r="J15" s="34" t="s">
        <v>65</v>
      </c>
      <c r="K15" t="str">
        <f t="shared" si="0"/>
        <v>OK</v>
      </c>
    </row>
    <row r="16" spans="1:11" ht="15.75" customHeight="1">
      <c r="A16" s="37" t="s">
        <v>67</v>
      </c>
      <c r="B16" s="38" t="s">
        <v>321</v>
      </c>
      <c r="C16" s="35" t="s">
        <v>322</v>
      </c>
      <c r="D16" s="31" t="s">
        <v>295</v>
      </c>
      <c r="E16" s="35" t="s">
        <v>315</v>
      </c>
      <c r="F16" s="35" t="s">
        <v>303</v>
      </c>
      <c r="G16" s="36">
        <v>42685</v>
      </c>
      <c r="H16" s="39">
        <v>9.4699999999999993E-3</v>
      </c>
      <c r="J16" s="34" t="s">
        <v>67</v>
      </c>
      <c r="K16" t="str">
        <f t="shared" si="0"/>
        <v>OK</v>
      </c>
    </row>
    <row r="17" spans="1:12" ht="15.75" customHeight="1">
      <c r="A17" s="37" t="s">
        <v>71</v>
      </c>
      <c r="B17" s="38" t="s">
        <v>321</v>
      </c>
      <c r="C17" s="35" t="s">
        <v>322</v>
      </c>
      <c r="D17" s="31" t="s">
        <v>298</v>
      </c>
      <c r="E17" s="35" t="s">
        <v>316</v>
      </c>
      <c r="F17" s="35" t="s">
        <v>303</v>
      </c>
      <c r="G17" s="36">
        <v>42685</v>
      </c>
      <c r="H17" s="39">
        <v>3.3590000000000002E-2</v>
      </c>
      <c r="J17" s="34" t="s">
        <v>71</v>
      </c>
      <c r="K17" t="str">
        <f t="shared" si="0"/>
        <v>OK</v>
      </c>
    </row>
    <row r="18" spans="1:12" ht="15.75" customHeight="1">
      <c r="A18" s="29" t="s">
        <v>73</v>
      </c>
      <c r="B18" s="30" t="s">
        <v>323</v>
      </c>
      <c r="C18" s="31" t="s">
        <v>324</v>
      </c>
      <c r="D18" s="31" t="s">
        <v>295</v>
      </c>
      <c r="E18" s="31" t="s">
        <v>319</v>
      </c>
      <c r="F18" s="31" t="s">
        <v>303</v>
      </c>
      <c r="G18" s="32">
        <v>42682</v>
      </c>
      <c r="H18" s="33">
        <v>8.2699999999999996E-3</v>
      </c>
      <c r="J18" s="34" t="s">
        <v>73</v>
      </c>
      <c r="K18" t="str">
        <f t="shared" si="0"/>
        <v>OK</v>
      </c>
    </row>
    <row r="19" spans="1:12" ht="15.75" customHeight="1">
      <c r="A19" s="37" t="s">
        <v>77</v>
      </c>
      <c r="B19" s="38" t="s">
        <v>323</v>
      </c>
      <c r="C19" s="35" t="s">
        <v>324</v>
      </c>
      <c r="D19" s="31" t="s">
        <v>298</v>
      </c>
      <c r="E19" s="35" t="s">
        <v>320</v>
      </c>
      <c r="F19" s="35" t="s">
        <v>303</v>
      </c>
      <c r="G19" s="36">
        <v>42685</v>
      </c>
      <c r="H19" s="39">
        <v>2.9080000000000002E-2</v>
      </c>
      <c r="J19" s="34" t="s">
        <v>77</v>
      </c>
      <c r="K19" t="str">
        <f t="shared" si="0"/>
        <v>OK</v>
      </c>
    </row>
    <row r="20" spans="1:12" ht="15.75" customHeight="1">
      <c r="A20" s="29" t="s">
        <v>79</v>
      </c>
      <c r="B20" s="30" t="s">
        <v>325</v>
      </c>
      <c r="C20" s="35" t="s">
        <v>326</v>
      </c>
      <c r="D20" s="31" t="s">
        <v>295</v>
      </c>
      <c r="E20" s="35" t="s">
        <v>327</v>
      </c>
      <c r="F20" s="35" t="s">
        <v>303</v>
      </c>
      <c r="G20" s="36">
        <v>42682</v>
      </c>
      <c r="H20" s="33">
        <v>9.3799999999999994E-3</v>
      </c>
      <c r="J20" s="34" t="s">
        <v>79</v>
      </c>
      <c r="K20" t="str">
        <f t="shared" si="0"/>
        <v>OK</v>
      </c>
    </row>
    <row r="21" spans="1:12" ht="15.75" customHeight="1">
      <c r="A21" s="37" t="s">
        <v>83</v>
      </c>
      <c r="B21" s="38" t="s">
        <v>328</v>
      </c>
      <c r="C21" s="35" t="s">
        <v>326</v>
      </c>
      <c r="D21" s="31" t="s">
        <v>298</v>
      </c>
      <c r="E21" s="35" t="s">
        <v>329</v>
      </c>
      <c r="F21" s="35" t="s">
        <v>303</v>
      </c>
      <c r="G21" s="36">
        <v>42685</v>
      </c>
      <c r="H21" s="39">
        <v>2.0979999999999999E-2</v>
      </c>
      <c r="I21" s="27" t="s">
        <v>330</v>
      </c>
      <c r="J21" s="40" t="s">
        <v>83</v>
      </c>
      <c r="K21" t="str">
        <f t="shared" si="0"/>
        <v>OK</v>
      </c>
      <c r="L21" s="27" t="s">
        <v>331</v>
      </c>
    </row>
    <row r="22" spans="1:12" ht="15.75" customHeight="1">
      <c r="A22" s="37" t="s">
        <v>85</v>
      </c>
      <c r="B22" s="38" t="s">
        <v>332</v>
      </c>
      <c r="C22" s="35" t="s">
        <v>333</v>
      </c>
      <c r="D22" s="31" t="s">
        <v>295</v>
      </c>
      <c r="E22" s="35" t="s">
        <v>327</v>
      </c>
      <c r="F22" s="35" t="s">
        <v>297</v>
      </c>
      <c r="G22" s="36">
        <v>42685</v>
      </c>
      <c r="H22" s="39">
        <v>1.2529999999999999E-2</v>
      </c>
      <c r="J22" s="34" t="s">
        <v>85</v>
      </c>
      <c r="K22" t="str">
        <f t="shared" si="0"/>
        <v>OK</v>
      </c>
    </row>
    <row r="23" spans="1:12" ht="15.75" customHeight="1">
      <c r="A23" s="37" t="s">
        <v>89</v>
      </c>
      <c r="B23" s="38" t="s">
        <v>332</v>
      </c>
      <c r="C23" s="35" t="s">
        <v>333</v>
      </c>
      <c r="D23" s="31" t="s">
        <v>298</v>
      </c>
      <c r="E23" s="35" t="s">
        <v>329</v>
      </c>
      <c r="F23" s="35" t="s">
        <v>297</v>
      </c>
      <c r="G23" s="36">
        <v>42685</v>
      </c>
      <c r="H23" s="39">
        <v>2.0930000000000001E-2</v>
      </c>
      <c r="J23" s="34" t="s">
        <v>89</v>
      </c>
      <c r="K23" t="str">
        <f t="shared" si="0"/>
        <v>OK</v>
      </c>
    </row>
    <row r="24" spans="1:12" ht="15.75" customHeight="1">
      <c r="A24" s="37" t="s">
        <v>91</v>
      </c>
      <c r="B24" s="38" t="s">
        <v>334</v>
      </c>
      <c r="C24" s="35" t="s">
        <v>335</v>
      </c>
      <c r="D24" s="31" t="s">
        <v>295</v>
      </c>
      <c r="E24" s="35" t="s">
        <v>336</v>
      </c>
      <c r="F24" s="35" t="s">
        <v>297</v>
      </c>
      <c r="G24" s="36">
        <v>42685</v>
      </c>
      <c r="H24" s="39">
        <v>1.434E-2</v>
      </c>
      <c r="J24" s="34" t="s">
        <v>91</v>
      </c>
      <c r="K24" t="str">
        <f t="shared" si="0"/>
        <v>OK</v>
      </c>
    </row>
    <row r="25" spans="1:12" ht="15.75" customHeight="1">
      <c r="A25" s="37" t="s">
        <v>95</v>
      </c>
      <c r="B25" s="38" t="s">
        <v>334</v>
      </c>
      <c r="C25" s="35" t="s">
        <v>335</v>
      </c>
      <c r="D25" s="31" t="s">
        <v>298</v>
      </c>
      <c r="E25" s="35" t="s">
        <v>337</v>
      </c>
      <c r="F25" s="35" t="s">
        <v>297</v>
      </c>
      <c r="G25" s="36">
        <v>42685</v>
      </c>
      <c r="H25" s="39">
        <v>3.0499999999999999E-2</v>
      </c>
      <c r="J25" s="34" t="s">
        <v>95</v>
      </c>
      <c r="K25" t="str">
        <f t="shared" si="0"/>
        <v>OK</v>
      </c>
    </row>
    <row r="26" spans="1:12" ht="15.75" customHeight="1">
      <c r="A26" s="29" t="s">
        <v>97</v>
      </c>
      <c r="B26" s="30" t="s">
        <v>338</v>
      </c>
      <c r="C26" s="31" t="s">
        <v>339</v>
      </c>
      <c r="D26" s="31" t="s">
        <v>295</v>
      </c>
      <c r="E26" s="31" t="s">
        <v>336</v>
      </c>
      <c r="F26" s="31" t="s">
        <v>303</v>
      </c>
      <c r="G26" s="32">
        <v>42682</v>
      </c>
      <c r="H26" s="33">
        <v>7.3299999999999997E-3</v>
      </c>
      <c r="J26" s="34" t="s">
        <v>97</v>
      </c>
      <c r="K26" t="str">
        <f t="shared" si="0"/>
        <v>OK</v>
      </c>
    </row>
    <row r="27" spans="1:12" ht="15.75" customHeight="1">
      <c r="A27" s="37" t="s">
        <v>101</v>
      </c>
      <c r="B27" s="38" t="s">
        <v>338</v>
      </c>
      <c r="C27" s="35" t="s">
        <v>339</v>
      </c>
      <c r="D27" s="31" t="s">
        <v>298</v>
      </c>
      <c r="E27" s="35" t="s">
        <v>337</v>
      </c>
      <c r="F27" s="35" t="s">
        <v>303</v>
      </c>
      <c r="G27" s="41">
        <v>42685</v>
      </c>
      <c r="H27" s="42">
        <v>2.4170000000000001E-2</v>
      </c>
      <c r="J27" s="34" t="s">
        <v>101</v>
      </c>
      <c r="K27" t="str">
        <f t="shared" si="0"/>
        <v>OK</v>
      </c>
    </row>
    <row r="28" spans="1:12" ht="15.75" customHeight="1">
      <c r="A28" s="37" t="s">
        <v>103</v>
      </c>
      <c r="B28" s="37" t="s">
        <v>340</v>
      </c>
      <c r="C28" s="35" t="s">
        <v>341</v>
      </c>
      <c r="D28" s="31" t="s">
        <v>295</v>
      </c>
      <c r="E28" s="35" t="s">
        <v>342</v>
      </c>
      <c r="F28" s="35" t="s">
        <v>303</v>
      </c>
      <c r="G28" s="36">
        <v>42685</v>
      </c>
      <c r="H28" s="39">
        <v>8.8900000000000003E-3</v>
      </c>
      <c r="J28" s="34" t="s">
        <v>103</v>
      </c>
      <c r="K28" t="str">
        <f t="shared" si="0"/>
        <v>OK</v>
      </c>
    </row>
    <row r="29" spans="1:12" ht="15.75" customHeight="1">
      <c r="A29" s="37" t="s">
        <v>107</v>
      </c>
      <c r="B29" s="37" t="s">
        <v>340</v>
      </c>
      <c r="C29" s="35" t="s">
        <v>341</v>
      </c>
      <c r="D29" s="31" t="s">
        <v>298</v>
      </c>
      <c r="E29" s="35" t="s">
        <v>343</v>
      </c>
      <c r="F29" s="35" t="s">
        <v>303</v>
      </c>
      <c r="G29" s="36">
        <v>42685</v>
      </c>
      <c r="H29" s="39">
        <v>3.6389999999999999E-2</v>
      </c>
      <c r="J29" s="34" t="s">
        <v>107</v>
      </c>
      <c r="K29" t="str">
        <f t="shared" si="0"/>
        <v>OK</v>
      </c>
    </row>
    <row r="30" spans="1:12" ht="15.75" customHeight="1">
      <c r="A30" s="37" t="s">
        <v>109</v>
      </c>
      <c r="B30" s="37" t="s">
        <v>344</v>
      </c>
      <c r="C30" s="35" t="s">
        <v>345</v>
      </c>
      <c r="D30" s="31" t="s">
        <v>295</v>
      </c>
      <c r="E30" s="35" t="s">
        <v>342</v>
      </c>
      <c r="F30" s="35" t="s">
        <v>297</v>
      </c>
      <c r="G30" s="36">
        <v>42685</v>
      </c>
      <c r="H30" s="39">
        <v>1.1010000000000001E-2</v>
      </c>
      <c r="J30" s="34" t="s">
        <v>109</v>
      </c>
      <c r="K30" t="str">
        <f t="shared" si="0"/>
        <v>OK</v>
      </c>
    </row>
    <row r="31" spans="1:12" ht="15.75" customHeight="1">
      <c r="A31" s="40" t="s">
        <v>113</v>
      </c>
      <c r="B31" s="37"/>
      <c r="C31" s="35"/>
      <c r="D31" s="31"/>
      <c r="E31" s="35"/>
      <c r="F31" s="35"/>
      <c r="G31" s="43">
        <v>43054</v>
      </c>
      <c r="H31" s="35">
        <v>2.3599999999999999E-2</v>
      </c>
      <c r="I31" s="27" t="s">
        <v>346</v>
      </c>
      <c r="J31" s="40" t="s">
        <v>113</v>
      </c>
      <c r="K31" t="str">
        <f t="shared" si="0"/>
        <v>OK</v>
      </c>
    </row>
    <row r="32" spans="1:12" ht="15.75" customHeight="1">
      <c r="A32" s="29" t="s">
        <v>115</v>
      </c>
      <c r="B32" s="29" t="s">
        <v>347</v>
      </c>
      <c r="C32" s="31" t="s">
        <v>348</v>
      </c>
      <c r="D32" s="31" t="s">
        <v>295</v>
      </c>
      <c r="E32" s="31" t="s">
        <v>349</v>
      </c>
      <c r="F32" s="31" t="s">
        <v>303</v>
      </c>
      <c r="G32" s="32">
        <v>42677</v>
      </c>
      <c r="H32" s="33">
        <v>8.6E-3</v>
      </c>
      <c r="J32" s="34" t="s">
        <v>115</v>
      </c>
      <c r="K32" t="str">
        <f t="shared" si="0"/>
        <v>OK</v>
      </c>
    </row>
    <row r="33" spans="1:12" ht="15.75" customHeight="1">
      <c r="A33" s="37" t="s">
        <v>119</v>
      </c>
      <c r="B33" s="37" t="s">
        <v>347</v>
      </c>
      <c r="C33" s="35" t="s">
        <v>348</v>
      </c>
      <c r="D33" s="31" t="s">
        <v>298</v>
      </c>
      <c r="E33" s="35" t="s">
        <v>350</v>
      </c>
      <c r="F33" s="35" t="s">
        <v>303</v>
      </c>
      <c r="G33" s="36">
        <v>42685</v>
      </c>
      <c r="H33" s="39">
        <v>1.26E-2</v>
      </c>
      <c r="J33" s="34" t="s">
        <v>119</v>
      </c>
      <c r="K33" t="str">
        <f t="shared" si="0"/>
        <v>OK</v>
      </c>
    </row>
    <row r="34" spans="1:12" ht="15.75" customHeight="1">
      <c r="A34" s="29" t="s">
        <v>121</v>
      </c>
      <c r="B34" s="29" t="s">
        <v>351</v>
      </c>
      <c r="C34" s="31" t="s">
        <v>352</v>
      </c>
      <c r="D34" s="31" t="s">
        <v>295</v>
      </c>
      <c r="E34" s="31" t="s">
        <v>353</v>
      </c>
      <c r="F34" s="31" t="s">
        <v>297</v>
      </c>
      <c r="G34" s="32">
        <v>42677</v>
      </c>
      <c r="H34" s="33">
        <v>8.7399999999999995E-3</v>
      </c>
      <c r="J34" s="34" t="s">
        <v>121</v>
      </c>
      <c r="K34" t="str">
        <f t="shared" si="0"/>
        <v>OK</v>
      </c>
    </row>
    <row r="35" spans="1:12" ht="15.75" customHeight="1">
      <c r="A35" s="29" t="s">
        <v>125</v>
      </c>
      <c r="B35" s="29" t="s">
        <v>351</v>
      </c>
      <c r="C35" s="35" t="s">
        <v>352</v>
      </c>
      <c r="D35" s="31" t="s">
        <v>298</v>
      </c>
      <c r="E35" s="35" t="s">
        <v>354</v>
      </c>
      <c r="F35" s="35" t="s">
        <v>297</v>
      </c>
      <c r="G35" s="36">
        <v>42682</v>
      </c>
      <c r="H35" s="33">
        <v>1.3610000000000001E-2</v>
      </c>
      <c r="J35" s="34" t="s">
        <v>125</v>
      </c>
      <c r="K35" t="str">
        <f t="shared" si="0"/>
        <v>OK</v>
      </c>
    </row>
    <row r="36" spans="1:12" ht="15.75" customHeight="1">
      <c r="A36" s="29" t="s">
        <v>127</v>
      </c>
      <c r="B36" s="29" t="s">
        <v>355</v>
      </c>
      <c r="C36" s="31" t="s">
        <v>356</v>
      </c>
      <c r="D36" s="31" t="s">
        <v>295</v>
      </c>
      <c r="E36" s="31" t="s">
        <v>349</v>
      </c>
      <c r="F36" s="31" t="s">
        <v>297</v>
      </c>
      <c r="G36" s="32">
        <v>42677</v>
      </c>
      <c r="H36" s="33">
        <v>7.3200000000000001E-3</v>
      </c>
      <c r="J36" s="34" t="s">
        <v>127</v>
      </c>
      <c r="K36" t="str">
        <f t="shared" si="0"/>
        <v>OK</v>
      </c>
    </row>
    <row r="37" spans="1:12" ht="15.75" customHeight="1">
      <c r="A37" s="29" t="s">
        <v>131</v>
      </c>
      <c r="B37" s="29" t="s">
        <v>355</v>
      </c>
      <c r="C37" s="31" t="s">
        <v>356</v>
      </c>
      <c r="D37" s="31" t="s">
        <v>298</v>
      </c>
      <c r="E37" s="31" t="s">
        <v>350</v>
      </c>
      <c r="F37" s="31" t="s">
        <v>297</v>
      </c>
      <c r="G37" s="32">
        <v>42682</v>
      </c>
      <c r="H37" s="33">
        <v>1.89E-2</v>
      </c>
      <c r="J37" s="34" t="s">
        <v>131</v>
      </c>
      <c r="K37" t="str">
        <f t="shared" si="0"/>
        <v>OK</v>
      </c>
    </row>
    <row r="38" spans="1:12" ht="15.75" customHeight="1">
      <c r="A38" s="29" t="s">
        <v>133</v>
      </c>
      <c r="B38" s="29" t="s">
        <v>357</v>
      </c>
      <c r="C38" s="31" t="s">
        <v>358</v>
      </c>
      <c r="D38" s="31" t="s">
        <v>295</v>
      </c>
      <c r="E38" s="31" t="s">
        <v>353</v>
      </c>
      <c r="F38" s="31" t="s">
        <v>303</v>
      </c>
      <c r="G38" s="32">
        <v>42677</v>
      </c>
      <c r="H38" s="33">
        <v>9.5899999999999996E-3</v>
      </c>
      <c r="J38" s="34" t="s">
        <v>133</v>
      </c>
      <c r="K38" t="str">
        <f t="shared" si="0"/>
        <v>OK</v>
      </c>
    </row>
    <row r="39" spans="1:12" ht="15.75" customHeight="1">
      <c r="A39" s="37" t="s">
        <v>137</v>
      </c>
      <c r="B39" s="37" t="s">
        <v>357</v>
      </c>
      <c r="C39" s="35" t="s">
        <v>358</v>
      </c>
      <c r="D39" s="31" t="s">
        <v>298</v>
      </c>
      <c r="E39" s="35" t="s">
        <v>354</v>
      </c>
      <c r="F39" s="35" t="s">
        <v>303</v>
      </c>
      <c r="G39" s="36">
        <v>42685</v>
      </c>
      <c r="H39" s="39">
        <v>1.6049999999999998E-2</v>
      </c>
      <c r="J39" s="34" t="s">
        <v>137</v>
      </c>
      <c r="K39" t="str">
        <f t="shared" si="0"/>
        <v>OK</v>
      </c>
    </row>
    <row r="40" spans="1:12" ht="15.75" customHeight="1">
      <c r="A40" s="29" t="s">
        <v>139</v>
      </c>
      <c r="B40" s="29" t="s">
        <v>359</v>
      </c>
      <c r="C40" s="31" t="s">
        <v>360</v>
      </c>
      <c r="D40" s="31" t="s">
        <v>295</v>
      </c>
      <c r="E40" s="31" t="s">
        <v>302</v>
      </c>
      <c r="F40" s="31" t="s">
        <v>297</v>
      </c>
      <c r="G40" s="32">
        <v>42677</v>
      </c>
      <c r="H40" s="33">
        <v>1.0449999999999999E-2</v>
      </c>
      <c r="I40" s="44" t="s">
        <v>361</v>
      </c>
      <c r="J40" s="40" t="s">
        <v>139</v>
      </c>
      <c r="K40" t="str">
        <f t="shared" si="0"/>
        <v>OK</v>
      </c>
      <c r="L40" s="27" t="s">
        <v>362</v>
      </c>
    </row>
    <row r="41" spans="1:12" ht="15.75" customHeight="1">
      <c r="A41" s="37" t="s">
        <v>143</v>
      </c>
      <c r="B41" s="37" t="s">
        <v>359</v>
      </c>
      <c r="C41" s="35" t="s">
        <v>360</v>
      </c>
      <c r="D41" s="31" t="s">
        <v>298</v>
      </c>
      <c r="E41" s="35" t="s">
        <v>304</v>
      </c>
      <c r="F41" s="35" t="s">
        <v>297</v>
      </c>
      <c r="G41" s="36">
        <v>42685</v>
      </c>
      <c r="H41" s="39">
        <v>2.1149999999999999E-2</v>
      </c>
      <c r="I41" s="45" t="s">
        <v>363</v>
      </c>
      <c r="J41" s="40" t="s">
        <v>143</v>
      </c>
      <c r="K41" t="str">
        <f t="shared" si="0"/>
        <v>OK</v>
      </c>
      <c r="L41" s="27" t="s">
        <v>362</v>
      </c>
    </row>
    <row r="42" spans="1:12" ht="15.75" customHeight="1">
      <c r="A42" s="29" t="s">
        <v>145</v>
      </c>
      <c r="B42" s="29" t="s">
        <v>364</v>
      </c>
      <c r="C42" s="31" t="s">
        <v>365</v>
      </c>
      <c r="D42" s="31" t="s">
        <v>295</v>
      </c>
      <c r="E42" s="31" t="s">
        <v>302</v>
      </c>
      <c r="F42" s="31" t="s">
        <v>303</v>
      </c>
      <c r="G42" s="32">
        <v>42677</v>
      </c>
      <c r="H42" s="33">
        <v>1.1650000000000001E-2</v>
      </c>
      <c r="J42" s="34" t="s">
        <v>145</v>
      </c>
      <c r="K42" t="str">
        <f t="shared" si="0"/>
        <v>OK</v>
      </c>
    </row>
    <row r="43" spans="1:12" ht="15.75" customHeight="1">
      <c r="A43" s="29" t="s">
        <v>149</v>
      </c>
      <c r="B43" s="29" t="s">
        <v>364</v>
      </c>
      <c r="C43" s="31" t="s">
        <v>365</v>
      </c>
      <c r="D43" s="31" t="s">
        <v>298</v>
      </c>
      <c r="E43" s="31" t="s">
        <v>304</v>
      </c>
      <c r="F43" s="31" t="s">
        <v>303</v>
      </c>
      <c r="G43" s="32">
        <v>42682</v>
      </c>
      <c r="H43" s="33">
        <v>1.3010000000000001E-2</v>
      </c>
      <c r="J43" s="34" t="s">
        <v>149</v>
      </c>
      <c r="K43" t="str">
        <f t="shared" si="0"/>
        <v>OK</v>
      </c>
    </row>
    <row r="44" spans="1:12" ht="15.75" customHeight="1">
      <c r="A44" s="27" t="s">
        <v>151</v>
      </c>
      <c r="B44" s="29" t="s">
        <v>366</v>
      </c>
      <c r="C44" s="31" t="s">
        <v>367</v>
      </c>
      <c r="D44" s="31" t="s">
        <v>295</v>
      </c>
      <c r="E44" s="31" t="s">
        <v>311</v>
      </c>
      <c r="F44" s="31" t="s">
        <v>297</v>
      </c>
      <c r="G44" s="32">
        <v>42677</v>
      </c>
      <c r="H44" s="33">
        <v>8.9099999999999995E-3</v>
      </c>
      <c r="I44" s="44" t="s">
        <v>368</v>
      </c>
      <c r="J44" s="40" t="s">
        <v>151</v>
      </c>
      <c r="K44" t="str">
        <f t="shared" si="0"/>
        <v>OK</v>
      </c>
      <c r="L44" s="27" t="s">
        <v>369</v>
      </c>
    </row>
    <row r="45" spans="1:12" ht="15.75" customHeight="1">
      <c r="A45" s="27" t="s">
        <v>155</v>
      </c>
      <c r="B45" s="29" t="s">
        <v>366</v>
      </c>
      <c r="C45" s="35" t="s">
        <v>367</v>
      </c>
      <c r="D45" s="31" t="s">
        <v>298</v>
      </c>
      <c r="E45" s="35" t="s">
        <v>312</v>
      </c>
      <c r="F45" s="35" t="s">
        <v>297</v>
      </c>
      <c r="G45" s="36">
        <v>42682</v>
      </c>
      <c r="H45" s="33">
        <v>1.9820000000000001E-2</v>
      </c>
      <c r="I45" s="44" t="s">
        <v>370</v>
      </c>
      <c r="J45" s="40" t="s">
        <v>155</v>
      </c>
      <c r="K45" t="str">
        <f t="shared" si="0"/>
        <v>OK</v>
      </c>
      <c r="L45" s="27" t="s">
        <v>369</v>
      </c>
    </row>
    <row r="46" spans="1:12" ht="15.75" customHeight="1">
      <c r="A46" s="27" t="s">
        <v>157</v>
      </c>
      <c r="B46" s="29" t="s">
        <v>371</v>
      </c>
      <c r="C46" s="31" t="s">
        <v>372</v>
      </c>
      <c r="D46" s="31" t="s">
        <v>295</v>
      </c>
      <c r="E46" s="31" t="s">
        <v>296</v>
      </c>
      <c r="F46" s="31" t="s">
        <v>297</v>
      </c>
      <c r="G46" s="32">
        <v>42677</v>
      </c>
      <c r="H46" s="33">
        <v>8.5699999999999995E-3</v>
      </c>
      <c r="I46" s="44" t="s">
        <v>373</v>
      </c>
      <c r="J46" s="40" t="s">
        <v>157</v>
      </c>
      <c r="K46" t="str">
        <f t="shared" si="0"/>
        <v>OK</v>
      </c>
      <c r="L46" s="27" t="s">
        <v>369</v>
      </c>
    </row>
    <row r="47" spans="1:12" ht="15.75" customHeight="1">
      <c r="A47" s="37" t="s">
        <v>161</v>
      </c>
      <c r="B47" s="37" t="s">
        <v>372</v>
      </c>
      <c r="C47" s="35" t="s">
        <v>371</v>
      </c>
      <c r="D47" s="31" t="s">
        <v>298</v>
      </c>
      <c r="E47" s="35" t="s">
        <v>299</v>
      </c>
      <c r="F47" s="35" t="s">
        <v>297</v>
      </c>
      <c r="G47" s="36">
        <v>42685</v>
      </c>
      <c r="H47" s="39">
        <v>2.061E-2</v>
      </c>
      <c r="J47" s="34" t="s">
        <v>161</v>
      </c>
      <c r="K47" t="str">
        <f t="shared" si="0"/>
        <v>OK</v>
      </c>
    </row>
    <row r="48" spans="1:12" ht="15.75" customHeight="1">
      <c r="A48" s="29" t="s">
        <v>163</v>
      </c>
      <c r="B48" s="29" t="s">
        <v>374</v>
      </c>
      <c r="C48" s="31" t="s">
        <v>375</v>
      </c>
      <c r="D48" s="31" t="s">
        <v>295</v>
      </c>
      <c r="E48" s="31" t="s">
        <v>349</v>
      </c>
      <c r="F48" s="31" t="s">
        <v>297</v>
      </c>
      <c r="G48" s="32">
        <v>42674</v>
      </c>
      <c r="H48" s="33">
        <v>2.0719999999999999E-2</v>
      </c>
      <c r="J48" s="34" t="s">
        <v>163</v>
      </c>
      <c r="K48" t="str">
        <f t="shared" si="0"/>
        <v>OK</v>
      </c>
    </row>
    <row r="49" spans="1:11" ht="15.75" customHeight="1">
      <c r="A49" s="29" t="s">
        <v>167</v>
      </c>
      <c r="B49" s="29" t="s">
        <v>374</v>
      </c>
      <c r="C49" s="31" t="s">
        <v>375</v>
      </c>
      <c r="D49" s="31" t="s">
        <v>298</v>
      </c>
      <c r="E49" s="31" t="s">
        <v>350</v>
      </c>
      <c r="F49" s="31" t="s">
        <v>297</v>
      </c>
      <c r="G49" s="32">
        <v>42674</v>
      </c>
      <c r="H49" s="33">
        <v>3.6380000000000003E-2</v>
      </c>
      <c r="J49" s="34" t="s">
        <v>167</v>
      </c>
      <c r="K49" t="str">
        <f t="shared" si="0"/>
        <v>OK</v>
      </c>
    </row>
    <row r="50" spans="1:11" ht="15.75" customHeight="1">
      <c r="A50" s="29" t="s">
        <v>169</v>
      </c>
      <c r="B50" s="29" t="s">
        <v>376</v>
      </c>
      <c r="C50" s="31" t="s">
        <v>377</v>
      </c>
      <c r="D50" s="31" t="s">
        <v>295</v>
      </c>
      <c r="E50" s="31" t="s">
        <v>353</v>
      </c>
      <c r="F50" s="31" t="s">
        <v>297</v>
      </c>
      <c r="G50" s="32">
        <v>42674</v>
      </c>
      <c r="H50" s="33">
        <v>2.9729999999999999E-2</v>
      </c>
      <c r="J50" s="34" t="s">
        <v>169</v>
      </c>
      <c r="K50" t="str">
        <f t="shared" si="0"/>
        <v>OK</v>
      </c>
    </row>
    <row r="51" spans="1:11" ht="15.75" customHeight="1">
      <c r="A51" s="29" t="s">
        <v>173</v>
      </c>
      <c r="B51" s="29" t="s">
        <v>376</v>
      </c>
      <c r="C51" s="31" t="s">
        <v>377</v>
      </c>
      <c r="D51" s="31" t="s">
        <v>298</v>
      </c>
      <c r="E51" s="31" t="s">
        <v>354</v>
      </c>
      <c r="F51" s="31" t="s">
        <v>297</v>
      </c>
      <c r="G51" s="32">
        <v>42674</v>
      </c>
      <c r="H51" s="33">
        <v>3.3329999999999999E-2</v>
      </c>
      <c r="J51" s="34" t="s">
        <v>173</v>
      </c>
      <c r="K51" t="str">
        <f t="shared" si="0"/>
        <v>OK</v>
      </c>
    </row>
    <row r="52" spans="1:11" ht="15.75" customHeight="1">
      <c r="A52" s="29" t="s">
        <v>175</v>
      </c>
      <c r="B52" s="29" t="s">
        <v>378</v>
      </c>
      <c r="C52" s="31" t="s">
        <v>379</v>
      </c>
      <c r="D52" s="31" t="s">
        <v>295</v>
      </c>
      <c r="E52" s="31" t="s">
        <v>349</v>
      </c>
      <c r="F52" s="31" t="s">
        <v>303</v>
      </c>
      <c r="G52" s="32">
        <v>42674</v>
      </c>
      <c r="H52" s="33">
        <v>2.7279999999999999E-2</v>
      </c>
      <c r="J52" s="34" t="s">
        <v>175</v>
      </c>
      <c r="K52" t="str">
        <f t="shared" si="0"/>
        <v>OK</v>
      </c>
    </row>
    <row r="53" spans="1:11" ht="15.75" customHeight="1">
      <c r="A53" s="29" t="s">
        <v>179</v>
      </c>
      <c r="B53" s="29" t="s">
        <v>378</v>
      </c>
      <c r="C53" s="31" t="s">
        <v>379</v>
      </c>
      <c r="D53" s="31" t="s">
        <v>298</v>
      </c>
      <c r="E53" s="31" t="s">
        <v>350</v>
      </c>
      <c r="F53" s="31" t="s">
        <v>303</v>
      </c>
      <c r="G53" s="32">
        <v>42674</v>
      </c>
      <c r="H53" s="33">
        <v>1.354E-2</v>
      </c>
      <c r="J53" s="34" t="s">
        <v>179</v>
      </c>
      <c r="K53" t="str">
        <f t="shared" si="0"/>
        <v>OK</v>
      </c>
    </row>
    <row r="54" spans="1:11" ht="15.75" customHeight="1">
      <c r="A54" s="29" t="s">
        <v>181</v>
      </c>
      <c r="B54" s="29" t="s">
        <v>380</v>
      </c>
      <c r="C54" s="31" t="s">
        <v>381</v>
      </c>
      <c r="D54" s="31" t="s">
        <v>295</v>
      </c>
      <c r="E54" s="31" t="s">
        <v>353</v>
      </c>
      <c r="F54" s="31" t="s">
        <v>303</v>
      </c>
      <c r="G54" s="32">
        <v>42674</v>
      </c>
      <c r="H54" s="33">
        <v>2.8750000000000001E-2</v>
      </c>
      <c r="J54" s="34" t="s">
        <v>181</v>
      </c>
      <c r="K54" t="str">
        <f t="shared" si="0"/>
        <v>OK</v>
      </c>
    </row>
    <row r="55" spans="1:11" ht="15.75" customHeight="1">
      <c r="A55" s="29" t="s">
        <v>185</v>
      </c>
      <c r="B55" s="29" t="s">
        <v>380</v>
      </c>
      <c r="C55" s="31" t="s">
        <v>381</v>
      </c>
      <c r="D55" s="31" t="s">
        <v>298</v>
      </c>
      <c r="E55" s="31" t="s">
        <v>354</v>
      </c>
      <c r="F55" s="31" t="s">
        <v>303</v>
      </c>
      <c r="G55" s="32">
        <v>42674</v>
      </c>
      <c r="H55" s="33">
        <v>2.0320000000000001E-2</v>
      </c>
      <c r="J55" s="34" t="s">
        <v>185</v>
      </c>
      <c r="K55" t="str">
        <f t="shared" si="0"/>
        <v>OK</v>
      </c>
    </row>
    <row r="56" spans="1:11" ht="15.75" customHeight="1">
      <c r="A56" s="29" t="s">
        <v>187</v>
      </c>
      <c r="B56" s="29" t="s">
        <v>382</v>
      </c>
      <c r="C56" s="31" t="s">
        <v>383</v>
      </c>
      <c r="D56" s="31" t="s">
        <v>295</v>
      </c>
      <c r="E56" s="31" t="s">
        <v>311</v>
      </c>
      <c r="F56" s="31" t="s">
        <v>303</v>
      </c>
      <c r="G56" s="32">
        <v>42674</v>
      </c>
      <c r="H56" s="33">
        <v>3.8530000000000002E-2</v>
      </c>
      <c r="J56" s="34" t="s">
        <v>187</v>
      </c>
      <c r="K56" t="str">
        <f t="shared" si="0"/>
        <v>OK</v>
      </c>
    </row>
    <row r="57" spans="1:11" ht="15.75" customHeight="1">
      <c r="A57" s="29" t="s">
        <v>191</v>
      </c>
      <c r="B57" s="29" t="s">
        <v>382</v>
      </c>
      <c r="C57" s="31" t="s">
        <v>383</v>
      </c>
      <c r="D57" s="31" t="s">
        <v>298</v>
      </c>
      <c r="E57" s="31" t="s">
        <v>312</v>
      </c>
      <c r="F57" s="31" t="s">
        <v>303</v>
      </c>
      <c r="G57" s="32">
        <v>42674</v>
      </c>
      <c r="H57" s="33">
        <v>2.095E-2</v>
      </c>
      <c r="J57" s="34" t="s">
        <v>191</v>
      </c>
      <c r="K57" t="str">
        <f t="shared" si="0"/>
        <v>OK</v>
      </c>
    </row>
    <row r="58" spans="1:11" ht="15.75" customHeight="1">
      <c r="A58" s="29" t="s">
        <v>193</v>
      </c>
      <c r="B58" s="29" t="s">
        <v>384</v>
      </c>
      <c r="C58" s="31" t="s">
        <v>385</v>
      </c>
      <c r="D58" s="31" t="s">
        <v>295</v>
      </c>
      <c r="E58" s="31" t="s">
        <v>311</v>
      </c>
      <c r="F58" s="31" t="s">
        <v>297</v>
      </c>
      <c r="G58" s="32">
        <v>42674</v>
      </c>
      <c r="H58" s="33">
        <v>1.8839999999999999E-2</v>
      </c>
      <c r="J58" s="34" t="s">
        <v>193</v>
      </c>
      <c r="K58" t="str">
        <f t="shared" si="0"/>
        <v>OK</v>
      </c>
    </row>
    <row r="59" spans="1:11" ht="15.75" customHeight="1">
      <c r="A59" s="29" t="s">
        <v>197</v>
      </c>
      <c r="B59" s="29" t="s">
        <v>384</v>
      </c>
      <c r="C59" s="31" t="s">
        <v>385</v>
      </c>
      <c r="D59" s="31" t="s">
        <v>298</v>
      </c>
      <c r="E59" s="31" t="s">
        <v>312</v>
      </c>
      <c r="F59" s="31" t="s">
        <v>297</v>
      </c>
      <c r="G59" s="32">
        <v>42674</v>
      </c>
      <c r="H59" s="33">
        <v>3.4790000000000001E-2</v>
      </c>
      <c r="J59" s="34" t="s">
        <v>197</v>
      </c>
      <c r="K59" t="str">
        <f t="shared" si="0"/>
        <v>OK</v>
      </c>
    </row>
    <row r="60" spans="1:11" ht="15.75" customHeight="1">
      <c r="A60" s="29" t="s">
        <v>199</v>
      </c>
      <c r="B60" s="29" t="s">
        <v>386</v>
      </c>
      <c r="C60" s="31" t="s">
        <v>387</v>
      </c>
      <c r="D60" s="31" t="s">
        <v>295</v>
      </c>
      <c r="E60" s="31" t="s">
        <v>302</v>
      </c>
      <c r="F60" s="31" t="s">
        <v>297</v>
      </c>
      <c r="G60" s="32">
        <v>42674</v>
      </c>
      <c r="H60" s="33">
        <v>1.21E-2</v>
      </c>
      <c r="J60" s="34" t="s">
        <v>199</v>
      </c>
      <c r="K60" t="str">
        <f t="shared" si="0"/>
        <v>OK</v>
      </c>
    </row>
    <row r="61" spans="1:11" ht="15.75" customHeight="1">
      <c r="A61" s="29" t="s">
        <v>203</v>
      </c>
      <c r="B61" s="29" t="s">
        <v>386</v>
      </c>
      <c r="C61" s="31" t="s">
        <v>387</v>
      </c>
      <c r="D61" s="31" t="s">
        <v>298</v>
      </c>
      <c r="E61" s="31" t="s">
        <v>304</v>
      </c>
      <c r="F61" s="31" t="s">
        <v>297</v>
      </c>
      <c r="G61" s="32">
        <v>42674</v>
      </c>
      <c r="H61" s="33">
        <v>3.2680000000000001E-2</v>
      </c>
      <c r="J61" s="34" t="s">
        <v>203</v>
      </c>
      <c r="K61" t="str">
        <f t="shared" si="0"/>
        <v>OK</v>
      </c>
    </row>
    <row r="62" spans="1:11" ht="15.75" customHeight="1">
      <c r="A62" s="29" t="s">
        <v>205</v>
      </c>
      <c r="B62" s="29" t="s">
        <v>388</v>
      </c>
      <c r="C62" s="31" t="s">
        <v>389</v>
      </c>
      <c r="D62" s="31" t="s">
        <v>295</v>
      </c>
      <c r="E62" s="31" t="s">
        <v>349</v>
      </c>
      <c r="F62" s="31" t="s">
        <v>297</v>
      </c>
      <c r="G62" s="32">
        <v>42674</v>
      </c>
      <c r="H62" s="33">
        <v>1.1860000000000001E-2</v>
      </c>
      <c r="J62" s="34" t="s">
        <v>205</v>
      </c>
      <c r="K62" t="str">
        <f t="shared" si="0"/>
        <v>OK</v>
      </c>
    </row>
    <row r="63" spans="1:11" ht="15.75" customHeight="1">
      <c r="A63" s="37" t="s">
        <v>209</v>
      </c>
      <c r="B63" s="37" t="s">
        <v>388</v>
      </c>
      <c r="C63" s="35" t="s">
        <v>389</v>
      </c>
      <c r="D63" s="31" t="s">
        <v>298</v>
      </c>
      <c r="E63" s="35" t="s">
        <v>350</v>
      </c>
      <c r="F63" s="35" t="s">
        <v>297</v>
      </c>
      <c r="G63" s="36">
        <v>42685</v>
      </c>
      <c r="H63" s="39">
        <v>3.841E-2</v>
      </c>
      <c r="J63" s="34" t="s">
        <v>209</v>
      </c>
      <c r="K63" t="str">
        <f t="shared" si="0"/>
        <v>OK</v>
      </c>
    </row>
    <row r="64" spans="1:11" ht="15.75" customHeight="1">
      <c r="A64" s="29" t="s">
        <v>211</v>
      </c>
      <c r="B64" s="29" t="s">
        <v>390</v>
      </c>
      <c r="C64" s="31" t="s">
        <v>391</v>
      </c>
      <c r="D64" s="31" t="s">
        <v>295</v>
      </c>
      <c r="E64" s="31" t="s">
        <v>349</v>
      </c>
      <c r="F64" s="31" t="s">
        <v>303</v>
      </c>
      <c r="G64" s="32">
        <v>42674</v>
      </c>
      <c r="H64" s="33">
        <v>1.027E-2</v>
      </c>
      <c r="J64" s="34" t="s">
        <v>211</v>
      </c>
      <c r="K64" t="str">
        <f t="shared" si="0"/>
        <v>OK</v>
      </c>
    </row>
    <row r="65" spans="1:11" ht="15.75" customHeight="1">
      <c r="A65" s="37" t="s">
        <v>215</v>
      </c>
      <c r="B65" s="37" t="s">
        <v>390</v>
      </c>
      <c r="C65" s="35" t="s">
        <v>391</v>
      </c>
      <c r="D65" s="31" t="s">
        <v>298</v>
      </c>
      <c r="E65" s="35" t="s">
        <v>350</v>
      </c>
      <c r="F65" s="35" t="s">
        <v>303</v>
      </c>
      <c r="G65" s="36">
        <v>42685</v>
      </c>
      <c r="H65" s="39">
        <v>2.845E-2</v>
      </c>
      <c r="J65" s="34" t="s">
        <v>215</v>
      </c>
      <c r="K65" t="str">
        <f t="shared" si="0"/>
        <v>OK</v>
      </c>
    </row>
    <row r="66" spans="1:11" ht="15.75" customHeight="1">
      <c r="A66" s="29" t="s">
        <v>217</v>
      </c>
      <c r="B66" s="29" t="s">
        <v>392</v>
      </c>
      <c r="C66" s="31" t="s">
        <v>393</v>
      </c>
      <c r="D66" s="31" t="s">
        <v>295</v>
      </c>
      <c r="E66" s="31" t="s">
        <v>353</v>
      </c>
      <c r="F66" s="31" t="s">
        <v>297</v>
      </c>
      <c r="G66" s="32">
        <v>42674</v>
      </c>
      <c r="H66" s="33">
        <v>2.5159999999999998E-2</v>
      </c>
      <c r="J66" s="34" t="s">
        <v>217</v>
      </c>
      <c r="K66" t="str">
        <f t="shared" si="0"/>
        <v>OK</v>
      </c>
    </row>
    <row r="67" spans="1:11" ht="15.75" customHeight="1">
      <c r="A67" s="37" t="s">
        <v>221</v>
      </c>
      <c r="B67" s="37" t="s">
        <v>392</v>
      </c>
      <c r="C67" s="35" t="s">
        <v>393</v>
      </c>
      <c r="D67" s="31" t="s">
        <v>298</v>
      </c>
      <c r="E67" s="35" t="s">
        <v>354</v>
      </c>
      <c r="F67" s="35" t="s">
        <v>297</v>
      </c>
      <c r="G67" s="36">
        <v>42685</v>
      </c>
      <c r="H67" s="39">
        <v>4.3290000000000002E-2</v>
      </c>
      <c r="J67" s="34" t="s">
        <v>221</v>
      </c>
      <c r="K67" t="str">
        <f t="shared" si="0"/>
        <v>OK</v>
      </c>
    </row>
    <row r="68" spans="1:11" ht="15.75" customHeight="1">
      <c r="A68" s="29" t="s">
        <v>223</v>
      </c>
      <c r="B68" s="29" t="s">
        <v>394</v>
      </c>
      <c r="C68" s="31" t="s">
        <v>395</v>
      </c>
      <c r="D68" s="31" t="s">
        <v>295</v>
      </c>
      <c r="E68" s="31" t="s">
        <v>353</v>
      </c>
      <c r="F68" s="31" t="s">
        <v>303</v>
      </c>
      <c r="G68" s="32">
        <v>42674</v>
      </c>
      <c r="H68" s="33">
        <v>2.6700000000000002E-2</v>
      </c>
      <c r="J68" s="34" t="s">
        <v>223</v>
      </c>
      <c r="K68" t="str">
        <f t="shared" si="0"/>
        <v>OK</v>
      </c>
    </row>
    <row r="69" spans="1:11" ht="15.75" customHeight="1">
      <c r="A69" s="37" t="s">
        <v>227</v>
      </c>
      <c r="B69" s="37" t="s">
        <v>394</v>
      </c>
      <c r="C69" s="35" t="s">
        <v>395</v>
      </c>
      <c r="D69" s="31" t="s">
        <v>298</v>
      </c>
      <c r="E69" s="35" t="s">
        <v>354</v>
      </c>
      <c r="F69" s="35" t="s">
        <v>303</v>
      </c>
      <c r="G69" s="36">
        <v>42685</v>
      </c>
      <c r="H69" s="39">
        <v>3.2669999999999998E-2</v>
      </c>
      <c r="J69" s="34" t="s">
        <v>227</v>
      </c>
      <c r="K69" t="str">
        <f t="shared" si="0"/>
        <v>OK</v>
      </c>
    </row>
    <row r="70" spans="1:11" ht="15.75" customHeight="1">
      <c r="A70" s="29" t="s">
        <v>229</v>
      </c>
      <c r="B70" s="29" t="s">
        <v>396</v>
      </c>
      <c r="C70" s="31" t="s">
        <v>397</v>
      </c>
      <c r="D70" s="31" t="s">
        <v>295</v>
      </c>
      <c r="E70" s="31" t="s">
        <v>302</v>
      </c>
      <c r="F70" s="31" t="s">
        <v>297</v>
      </c>
      <c r="G70" s="32">
        <v>42674</v>
      </c>
      <c r="H70" s="33">
        <v>1.11E-2</v>
      </c>
      <c r="J70" s="34" t="s">
        <v>229</v>
      </c>
      <c r="K70" t="str">
        <f t="shared" si="0"/>
        <v>OK</v>
      </c>
    </row>
    <row r="71" spans="1:11" ht="15.75" customHeight="1">
      <c r="A71" s="37" t="s">
        <v>233</v>
      </c>
      <c r="B71" s="37" t="s">
        <v>396</v>
      </c>
      <c r="C71" s="35" t="s">
        <v>397</v>
      </c>
      <c r="D71" s="31" t="s">
        <v>298</v>
      </c>
      <c r="E71" s="35" t="s">
        <v>304</v>
      </c>
      <c r="F71" s="35" t="s">
        <v>297</v>
      </c>
      <c r="G71" s="36">
        <v>42685</v>
      </c>
      <c r="H71" s="39">
        <v>3.006E-2</v>
      </c>
      <c r="J71" s="34" t="s">
        <v>233</v>
      </c>
      <c r="K71" t="str">
        <f t="shared" si="0"/>
        <v>OK</v>
      </c>
    </row>
    <row r="72" spans="1:11" ht="15.75" customHeight="1">
      <c r="A72" s="29" t="s">
        <v>235</v>
      </c>
      <c r="B72" s="29" t="s">
        <v>398</v>
      </c>
      <c r="C72" s="31" t="s">
        <v>399</v>
      </c>
      <c r="D72" s="31" t="s">
        <v>295</v>
      </c>
      <c r="E72" s="31" t="s">
        <v>296</v>
      </c>
      <c r="F72" s="31" t="s">
        <v>297</v>
      </c>
      <c r="G72" s="32">
        <v>42674</v>
      </c>
      <c r="H72" s="33">
        <v>2.266E-2</v>
      </c>
      <c r="J72" s="34" t="s">
        <v>235</v>
      </c>
      <c r="K72" t="str">
        <f t="shared" si="0"/>
        <v>OK</v>
      </c>
    </row>
    <row r="73" spans="1:11" ht="15.75" customHeight="1">
      <c r="A73" s="37" t="s">
        <v>239</v>
      </c>
      <c r="B73" s="37" t="s">
        <v>398</v>
      </c>
      <c r="C73" s="35" t="s">
        <v>399</v>
      </c>
      <c r="D73" s="31" t="s">
        <v>298</v>
      </c>
      <c r="E73" s="35" t="s">
        <v>299</v>
      </c>
      <c r="F73" s="35" t="s">
        <v>297</v>
      </c>
      <c r="G73" s="36">
        <v>42685</v>
      </c>
      <c r="H73" s="39">
        <v>1.7780000000000001E-2</v>
      </c>
      <c r="J73" s="34" t="s">
        <v>239</v>
      </c>
      <c r="K73" t="str">
        <f t="shared" si="0"/>
        <v>OK</v>
      </c>
    </row>
    <row r="74" spans="1:11" ht="15.75" customHeight="1">
      <c r="A74" s="29" t="s">
        <v>241</v>
      </c>
      <c r="B74" s="29" t="s">
        <v>400</v>
      </c>
      <c r="C74" s="31" t="s">
        <v>401</v>
      </c>
      <c r="D74" s="31" t="s">
        <v>295</v>
      </c>
      <c r="E74" s="31" t="s">
        <v>311</v>
      </c>
      <c r="F74" s="31" t="s">
        <v>303</v>
      </c>
      <c r="G74" s="32">
        <v>42674</v>
      </c>
      <c r="H74" s="33">
        <v>1.704E-2</v>
      </c>
      <c r="J74" s="34" t="s">
        <v>241</v>
      </c>
      <c r="K74" t="str">
        <f t="shared" si="0"/>
        <v>OK</v>
      </c>
    </row>
    <row r="75" spans="1:11" ht="15.75" customHeight="1">
      <c r="A75" s="37" t="s">
        <v>245</v>
      </c>
      <c r="B75" s="37" t="s">
        <v>400</v>
      </c>
      <c r="C75" s="35" t="s">
        <v>401</v>
      </c>
      <c r="D75" s="31" t="s">
        <v>298</v>
      </c>
      <c r="E75" s="35" t="s">
        <v>312</v>
      </c>
      <c r="F75" s="35" t="s">
        <v>303</v>
      </c>
      <c r="G75" s="36">
        <v>42685</v>
      </c>
      <c r="H75" s="39">
        <v>2.239E-2</v>
      </c>
      <c r="J75" s="34" t="s">
        <v>245</v>
      </c>
      <c r="K75" t="str">
        <f t="shared" si="0"/>
        <v>OK</v>
      </c>
    </row>
    <row r="76" spans="1:11" ht="15.75" customHeight="1">
      <c r="A76" s="29" t="s">
        <v>247</v>
      </c>
      <c r="B76" s="29" t="s">
        <v>402</v>
      </c>
      <c r="C76" s="31" t="s">
        <v>403</v>
      </c>
      <c r="D76" s="31" t="s">
        <v>295</v>
      </c>
      <c r="E76" s="31" t="s">
        <v>302</v>
      </c>
      <c r="F76" s="31" t="s">
        <v>303</v>
      </c>
      <c r="G76" s="32">
        <v>42674</v>
      </c>
      <c r="H76" s="33">
        <v>2.4410000000000001E-2</v>
      </c>
      <c r="J76" s="34" t="s">
        <v>247</v>
      </c>
      <c r="K76" t="str">
        <f t="shared" si="0"/>
        <v>OK</v>
      </c>
    </row>
    <row r="77" spans="1:11" ht="15.75" customHeight="1">
      <c r="A77" s="37" t="s">
        <v>251</v>
      </c>
      <c r="B77" s="37" t="s">
        <v>402</v>
      </c>
      <c r="C77" s="35" t="s">
        <v>403</v>
      </c>
      <c r="D77" s="31" t="s">
        <v>298</v>
      </c>
      <c r="E77" s="35" t="s">
        <v>304</v>
      </c>
      <c r="F77" s="35" t="s">
        <v>303</v>
      </c>
      <c r="G77" s="36">
        <v>42685</v>
      </c>
      <c r="H77" s="39">
        <v>1.5270000000000001E-2</v>
      </c>
      <c r="J77" s="34" t="s">
        <v>251</v>
      </c>
      <c r="K77" t="str">
        <f t="shared" si="0"/>
        <v>OK</v>
      </c>
    </row>
    <row r="78" spans="1:11" ht="15.75" customHeight="1">
      <c r="A78" s="29" t="s">
        <v>253</v>
      </c>
      <c r="B78" s="29" t="s">
        <v>404</v>
      </c>
      <c r="C78" s="31" t="s">
        <v>348</v>
      </c>
      <c r="D78" s="31" t="s">
        <v>295</v>
      </c>
      <c r="E78" s="31" t="s">
        <v>296</v>
      </c>
      <c r="F78" s="31" t="s">
        <v>303</v>
      </c>
      <c r="G78" s="32">
        <v>42674</v>
      </c>
      <c r="H78" s="33">
        <v>2.4160000000000001E-2</v>
      </c>
      <c r="J78" s="34" t="s">
        <v>253</v>
      </c>
      <c r="K78" t="str">
        <f t="shared" si="0"/>
        <v>OK</v>
      </c>
    </row>
    <row r="79" spans="1:11" ht="15.75" customHeight="1">
      <c r="A79" s="29" t="s">
        <v>256</v>
      </c>
      <c r="B79" s="29" t="s">
        <v>404</v>
      </c>
      <c r="C79" s="35" t="s">
        <v>348</v>
      </c>
      <c r="D79" s="31" t="s">
        <v>298</v>
      </c>
      <c r="E79" s="35" t="s">
        <v>299</v>
      </c>
      <c r="F79" s="35" t="s">
        <v>303</v>
      </c>
      <c r="G79" s="36">
        <v>42682</v>
      </c>
      <c r="H79" s="33">
        <v>2.2849999999999999E-2</v>
      </c>
      <c r="J79" s="34" t="s">
        <v>256</v>
      </c>
      <c r="K79" t="str">
        <f t="shared" si="0"/>
        <v>OK</v>
      </c>
    </row>
    <row r="80" spans="1:11" ht="15.75" customHeight="1">
      <c r="A80" s="29" t="s">
        <v>258</v>
      </c>
      <c r="B80" s="29" t="s">
        <v>405</v>
      </c>
      <c r="C80" s="31" t="s">
        <v>406</v>
      </c>
      <c r="D80" s="31" t="s">
        <v>295</v>
      </c>
      <c r="E80" s="31" t="s">
        <v>311</v>
      </c>
      <c r="F80" s="31" t="s">
        <v>297</v>
      </c>
      <c r="G80" s="32">
        <v>42674</v>
      </c>
      <c r="H80" s="33">
        <v>1.5820000000000001E-2</v>
      </c>
      <c r="J80" s="34" t="s">
        <v>258</v>
      </c>
      <c r="K80" t="str">
        <f t="shared" si="0"/>
        <v>OK</v>
      </c>
    </row>
    <row r="81" spans="1:11" ht="15.75" customHeight="1">
      <c r="A81" s="37" t="s">
        <v>262</v>
      </c>
      <c r="B81" s="37" t="s">
        <v>405</v>
      </c>
      <c r="C81" s="35" t="s">
        <v>406</v>
      </c>
      <c r="D81" s="31" t="s">
        <v>298</v>
      </c>
      <c r="E81" s="35" t="s">
        <v>312</v>
      </c>
      <c r="F81" s="35" t="s">
        <v>297</v>
      </c>
      <c r="G81" s="36">
        <v>42685</v>
      </c>
      <c r="H81" s="39">
        <v>2.1950000000000001E-2</v>
      </c>
      <c r="J81" s="34" t="s">
        <v>262</v>
      </c>
      <c r="K81" t="str">
        <f t="shared" si="0"/>
        <v>OK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CuratedData_ZCL</vt:lpstr>
      <vt:lpstr>Metadata</vt:lpstr>
      <vt:lpstr>Corrections from Herbivore.Dry.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  Jack</cp:lastModifiedBy>
  <dcterms:created xsi:type="dcterms:W3CDTF">2017-11-16T22:07:00Z</dcterms:created>
  <dcterms:modified xsi:type="dcterms:W3CDTF">2017-12-07T19:46:40Z</dcterms:modified>
</cp:coreProperties>
</file>