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60" windowWidth="25040" windowHeight="14980" tabRatio="500"/>
  </bookViews>
  <sheets>
    <sheet name="Sheet1" sheetId="1" r:id="rId1"/>
  </sheets>
  <definedNames>
    <definedName name="_xlnm._FilterDatabase" localSheetId="0" hidden="1">Sheet1!$A$1:$L$121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6" i="1"/>
  <c r="L8" i="1"/>
  <c r="L9" i="1"/>
  <c r="L21" i="1"/>
  <c r="L22" i="1"/>
  <c r="L23" i="1"/>
  <c r="L28" i="1"/>
  <c r="L30" i="1"/>
  <c r="L31" i="1"/>
  <c r="L49" i="1"/>
  <c r="L50" i="1"/>
  <c r="L51" i="1"/>
  <c r="L53" i="1"/>
  <c r="L54" i="1"/>
  <c r="L58" i="1"/>
  <c r="L59" i="1"/>
  <c r="L61" i="1"/>
  <c r="L63" i="1"/>
  <c r="L65" i="1"/>
  <c r="L68" i="1"/>
  <c r="L69" i="1"/>
  <c r="L71" i="1"/>
  <c r="L81" i="1"/>
  <c r="L82" i="1"/>
  <c r="L83" i="1"/>
  <c r="L89" i="1"/>
  <c r="L90" i="1"/>
  <c r="L95" i="1"/>
  <c r="L96" i="1"/>
  <c r="L97" i="1"/>
  <c r="L109" i="1"/>
  <c r="L110" i="1"/>
  <c r="L111" i="1"/>
  <c r="L112" i="1"/>
  <c r="L114" i="1"/>
  <c r="L115" i="1"/>
  <c r="L2" i="1"/>
  <c r="C3" i="1"/>
  <c r="D3" i="1"/>
  <c r="G3" i="1"/>
  <c r="H3" i="1"/>
  <c r="I3" i="1"/>
  <c r="J3" i="1"/>
  <c r="C4" i="1"/>
  <c r="D4" i="1"/>
  <c r="G4" i="1"/>
  <c r="H4" i="1"/>
  <c r="I4" i="1"/>
  <c r="J4" i="1"/>
  <c r="C5" i="1"/>
  <c r="D5" i="1"/>
  <c r="G5" i="1"/>
  <c r="H5" i="1"/>
  <c r="I5" i="1"/>
  <c r="J5" i="1"/>
  <c r="C6" i="1"/>
  <c r="D6" i="1"/>
  <c r="G6" i="1"/>
  <c r="H6" i="1"/>
  <c r="I6" i="1"/>
  <c r="J6" i="1"/>
  <c r="C7" i="1"/>
  <c r="D7" i="1"/>
  <c r="G7" i="1"/>
  <c r="H7" i="1"/>
  <c r="I7" i="1"/>
  <c r="J7" i="1"/>
  <c r="C8" i="1"/>
  <c r="D8" i="1"/>
  <c r="G8" i="1"/>
  <c r="H8" i="1"/>
  <c r="I8" i="1"/>
  <c r="J8" i="1"/>
  <c r="C9" i="1"/>
  <c r="D9" i="1"/>
  <c r="G9" i="1"/>
  <c r="H9" i="1"/>
  <c r="I9" i="1"/>
  <c r="J9" i="1"/>
  <c r="C10" i="1"/>
  <c r="D10" i="1"/>
  <c r="G10" i="1"/>
  <c r="H10" i="1"/>
  <c r="I10" i="1"/>
  <c r="J10" i="1"/>
  <c r="C11" i="1"/>
  <c r="D11" i="1"/>
  <c r="G11" i="1"/>
  <c r="H11" i="1"/>
  <c r="I11" i="1"/>
  <c r="J11" i="1"/>
  <c r="C12" i="1"/>
  <c r="D12" i="1"/>
  <c r="G12" i="1"/>
  <c r="H12" i="1"/>
  <c r="I12" i="1"/>
  <c r="J12" i="1"/>
  <c r="C13" i="1"/>
  <c r="D13" i="1"/>
  <c r="G13" i="1"/>
  <c r="H13" i="1"/>
  <c r="I13" i="1"/>
  <c r="J13" i="1"/>
  <c r="C14" i="1"/>
  <c r="D14" i="1"/>
  <c r="G14" i="1"/>
  <c r="H14" i="1"/>
  <c r="I14" i="1"/>
  <c r="J14" i="1"/>
  <c r="C15" i="1"/>
  <c r="D15" i="1"/>
  <c r="G15" i="1"/>
  <c r="H15" i="1"/>
  <c r="I15" i="1"/>
  <c r="J15" i="1"/>
  <c r="C16" i="1"/>
  <c r="D16" i="1"/>
  <c r="G16" i="1"/>
  <c r="H16" i="1"/>
  <c r="I16" i="1"/>
  <c r="J16" i="1"/>
  <c r="C17" i="1"/>
  <c r="D17" i="1"/>
  <c r="G17" i="1"/>
  <c r="H17" i="1"/>
  <c r="I17" i="1"/>
  <c r="J17" i="1"/>
  <c r="C18" i="1"/>
  <c r="D18" i="1"/>
  <c r="G18" i="1"/>
  <c r="H18" i="1"/>
  <c r="I18" i="1"/>
  <c r="J18" i="1"/>
  <c r="C19" i="1"/>
  <c r="D19" i="1"/>
  <c r="G19" i="1"/>
  <c r="H19" i="1"/>
  <c r="I19" i="1"/>
  <c r="J19" i="1"/>
  <c r="C20" i="1"/>
  <c r="D20" i="1"/>
  <c r="G20" i="1"/>
  <c r="H20" i="1"/>
  <c r="I20" i="1"/>
  <c r="J20" i="1"/>
  <c r="C21" i="1"/>
  <c r="D21" i="1"/>
  <c r="G21" i="1"/>
  <c r="H21" i="1"/>
  <c r="I21" i="1"/>
  <c r="J21" i="1"/>
  <c r="C22" i="1"/>
  <c r="D22" i="1"/>
  <c r="G22" i="1"/>
  <c r="H22" i="1"/>
  <c r="I22" i="1"/>
  <c r="J22" i="1"/>
  <c r="C23" i="1"/>
  <c r="D23" i="1"/>
  <c r="G23" i="1"/>
  <c r="H23" i="1"/>
  <c r="I23" i="1"/>
  <c r="J23" i="1"/>
  <c r="C24" i="1"/>
  <c r="D24" i="1"/>
  <c r="G24" i="1"/>
  <c r="H24" i="1"/>
  <c r="I24" i="1"/>
  <c r="J24" i="1"/>
  <c r="C25" i="1"/>
  <c r="D25" i="1"/>
  <c r="G25" i="1"/>
  <c r="H25" i="1"/>
  <c r="I25" i="1"/>
  <c r="J25" i="1"/>
  <c r="C26" i="1"/>
  <c r="D26" i="1"/>
  <c r="G26" i="1"/>
  <c r="H26" i="1"/>
  <c r="I26" i="1"/>
  <c r="J26" i="1"/>
  <c r="C27" i="1"/>
  <c r="D27" i="1"/>
  <c r="G27" i="1"/>
  <c r="H27" i="1"/>
  <c r="I27" i="1"/>
  <c r="J27" i="1"/>
  <c r="C28" i="1"/>
  <c r="D28" i="1"/>
  <c r="G28" i="1"/>
  <c r="H28" i="1"/>
  <c r="I28" i="1"/>
  <c r="J28" i="1"/>
  <c r="C29" i="1"/>
  <c r="D29" i="1"/>
  <c r="G29" i="1"/>
  <c r="H29" i="1"/>
  <c r="I29" i="1"/>
  <c r="J29" i="1"/>
  <c r="C30" i="1"/>
  <c r="D30" i="1"/>
  <c r="G30" i="1"/>
  <c r="H30" i="1"/>
  <c r="I30" i="1"/>
  <c r="J30" i="1"/>
  <c r="C31" i="1"/>
  <c r="D31" i="1"/>
  <c r="G31" i="1"/>
  <c r="H31" i="1"/>
  <c r="I31" i="1"/>
  <c r="J31" i="1"/>
  <c r="C32" i="1"/>
  <c r="D32" i="1"/>
  <c r="G32" i="1"/>
  <c r="H32" i="1"/>
  <c r="I32" i="1"/>
  <c r="J32" i="1"/>
  <c r="C33" i="1"/>
  <c r="D33" i="1"/>
  <c r="G33" i="1"/>
  <c r="H33" i="1"/>
  <c r="I33" i="1"/>
  <c r="J33" i="1"/>
  <c r="C34" i="1"/>
  <c r="D34" i="1"/>
  <c r="G34" i="1"/>
  <c r="H34" i="1"/>
  <c r="I34" i="1"/>
  <c r="J34" i="1"/>
  <c r="C35" i="1"/>
  <c r="D35" i="1"/>
  <c r="G35" i="1"/>
  <c r="H35" i="1"/>
  <c r="I35" i="1"/>
  <c r="J35" i="1"/>
  <c r="C36" i="1"/>
  <c r="D36" i="1"/>
  <c r="G36" i="1"/>
  <c r="H36" i="1"/>
  <c r="I36" i="1"/>
  <c r="J36" i="1"/>
  <c r="C37" i="1"/>
  <c r="D37" i="1"/>
  <c r="G37" i="1"/>
  <c r="H37" i="1"/>
  <c r="I37" i="1"/>
  <c r="J37" i="1"/>
  <c r="C38" i="1"/>
  <c r="D38" i="1"/>
  <c r="G38" i="1"/>
  <c r="H38" i="1"/>
  <c r="I38" i="1"/>
  <c r="J38" i="1"/>
  <c r="C39" i="1"/>
  <c r="D39" i="1"/>
  <c r="G39" i="1"/>
  <c r="H39" i="1"/>
  <c r="I39" i="1"/>
  <c r="J39" i="1"/>
  <c r="C40" i="1"/>
  <c r="D40" i="1"/>
  <c r="G40" i="1"/>
  <c r="H40" i="1"/>
  <c r="I40" i="1"/>
  <c r="J40" i="1"/>
  <c r="C41" i="1"/>
  <c r="D41" i="1"/>
  <c r="G41" i="1"/>
  <c r="H41" i="1"/>
  <c r="I41" i="1"/>
  <c r="J41" i="1"/>
  <c r="C42" i="1"/>
  <c r="D42" i="1"/>
  <c r="G42" i="1"/>
  <c r="H42" i="1"/>
  <c r="I42" i="1"/>
  <c r="J42" i="1"/>
  <c r="C43" i="1"/>
  <c r="D43" i="1"/>
  <c r="G43" i="1"/>
  <c r="H43" i="1"/>
  <c r="I43" i="1"/>
  <c r="J43" i="1"/>
  <c r="C44" i="1"/>
  <c r="D44" i="1"/>
  <c r="G44" i="1"/>
  <c r="H44" i="1"/>
  <c r="I44" i="1"/>
  <c r="J44" i="1"/>
  <c r="C45" i="1"/>
  <c r="D45" i="1"/>
  <c r="G45" i="1"/>
  <c r="H45" i="1"/>
  <c r="I45" i="1"/>
  <c r="J45" i="1"/>
  <c r="C46" i="1"/>
  <c r="D46" i="1"/>
  <c r="G46" i="1"/>
  <c r="H46" i="1"/>
  <c r="I46" i="1"/>
  <c r="J46" i="1"/>
  <c r="C47" i="1"/>
  <c r="D47" i="1"/>
  <c r="G47" i="1"/>
  <c r="H47" i="1"/>
  <c r="I47" i="1"/>
  <c r="J47" i="1"/>
  <c r="C48" i="1"/>
  <c r="D48" i="1"/>
  <c r="G48" i="1"/>
  <c r="H48" i="1"/>
  <c r="I48" i="1"/>
  <c r="J48" i="1"/>
  <c r="C49" i="1"/>
  <c r="D49" i="1"/>
  <c r="G49" i="1"/>
  <c r="H49" i="1"/>
  <c r="I49" i="1"/>
  <c r="J49" i="1"/>
  <c r="C50" i="1"/>
  <c r="D50" i="1"/>
  <c r="G50" i="1"/>
  <c r="H50" i="1"/>
  <c r="I50" i="1"/>
  <c r="J50" i="1"/>
  <c r="C51" i="1"/>
  <c r="D51" i="1"/>
  <c r="G51" i="1"/>
  <c r="H51" i="1"/>
  <c r="I51" i="1"/>
  <c r="J51" i="1"/>
  <c r="C52" i="1"/>
  <c r="D52" i="1"/>
  <c r="G52" i="1"/>
  <c r="H52" i="1"/>
  <c r="I52" i="1"/>
  <c r="J52" i="1"/>
  <c r="C53" i="1"/>
  <c r="D53" i="1"/>
  <c r="G53" i="1"/>
  <c r="H53" i="1"/>
  <c r="I53" i="1"/>
  <c r="J53" i="1"/>
  <c r="C54" i="1"/>
  <c r="D54" i="1"/>
  <c r="G54" i="1"/>
  <c r="H54" i="1"/>
  <c r="I54" i="1"/>
  <c r="J54" i="1"/>
  <c r="C55" i="1"/>
  <c r="D55" i="1"/>
  <c r="G55" i="1"/>
  <c r="H55" i="1"/>
  <c r="I55" i="1"/>
  <c r="J55" i="1"/>
  <c r="C56" i="1"/>
  <c r="D56" i="1"/>
  <c r="G56" i="1"/>
  <c r="H56" i="1"/>
  <c r="I56" i="1"/>
  <c r="J56" i="1"/>
  <c r="C57" i="1"/>
  <c r="D57" i="1"/>
  <c r="G57" i="1"/>
  <c r="H57" i="1"/>
  <c r="I57" i="1"/>
  <c r="J57" i="1"/>
  <c r="C58" i="1"/>
  <c r="D58" i="1"/>
  <c r="G58" i="1"/>
  <c r="H58" i="1"/>
  <c r="I58" i="1"/>
  <c r="J58" i="1"/>
  <c r="C59" i="1"/>
  <c r="D59" i="1"/>
  <c r="G59" i="1"/>
  <c r="H59" i="1"/>
  <c r="I59" i="1"/>
  <c r="J59" i="1"/>
  <c r="C60" i="1"/>
  <c r="D60" i="1"/>
  <c r="G60" i="1"/>
  <c r="H60" i="1"/>
  <c r="I60" i="1"/>
  <c r="J60" i="1"/>
  <c r="C61" i="1"/>
  <c r="D61" i="1"/>
  <c r="G61" i="1"/>
  <c r="H61" i="1"/>
  <c r="I61" i="1"/>
  <c r="J61" i="1"/>
  <c r="C62" i="1"/>
  <c r="D62" i="1"/>
  <c r="G62" i="1"/>
  <c r="H62" i="1"/>
  <c r="I62" i="1"/>
  <c r="J62" i="1"/>
  <c r="C63" i="1"/>
  <c r="D63" i="1"/>
  <c r="G63" i="1"/>
  <c r="H63" i="1"/>
  <c r="I63" i="1"/>
  <c r="J63" i="1"/>
  <c r="C64" i="1"/>
  <c r="D64" i="1"/>
  <c r="G64" i="1"/>
  <c r="H64" i="1"/>
  <c r="I64" i="1"/>
  <c r="J64" i="1"/>
  <c r="C65" i="1"/>
  <c r="D65" i="1"/>
  <c r="G65" i="1"/>
  <c r="H65" i="1"/>
  <c r="I65" i="1"/>
  <c r="J65" i="1"/>
  <c r="C66" i="1"/>
  <c r="D66" i="1"/>
  <c r="G66" i="1"/>
  <c r="H66" i="1"/>
  <c r="I66" i="1"/>
  <c r="J66" i="1"/>
  <c r="C67" i="1"/>
  <c r="D67" i="1"/>
  <c r="G67" i="1"/>
  <c r="H67" i="1"/>
  <c r="I67" i="1"/>
  <c r="J67" i="1"/>
  <c r="C68" i="1"/>
  <c r="D68" i="1"/>
  <c r="G68" i="1"/>
  <c r="H68" i="1"/>
  <c r="I68" i="1"/>
  <c r="J68" i="1"/>
  <c r="C69" i="1"/>
  <c r="D69" i="1"/>
  <c r="G69" i="1"/>
  <c r="H69" i="1"/>
  <c r="I69" i="1"/>
  <c r="J69" i="1"/>
  <c r="C70" i="1"/>
  <c r="D70" i="1"/>
  <c r="G70" i="1"/>
  <c r="H70" i="1"/>
  <c r="I70" i="1"/>
  <c r="J70" i="1"/>
  <c r="C71" i="1"/>
  <c r="D71" i="1"/>
  <c r="G71" i="1"/>
  <c r="H71" i="1"/>
  <c r="I71" i="1"/>
  <c r="J71" i="1"/>
  <c r="C72" i="1"/>
  <c r="D72" i="1"/>
  <c r="G72" i="1"/>
  <c r="H72" i="1"/>
  <c r="I72" i="1"/>
  <c r="J72" i="1"/>
  <c r="C73" i="1"/>
  <c r="D73" i="1"/>
  <c r="G73" i="1"/>
  <c r="H73" i="1"/>
  <c r="I73" i="1"/>
  <c r="J73" i="1"/>
  <c r="C74" i="1"/>
  <c r="D74" i="1"/>
  <c r="G74" i="1"/>
  <c r="H74" i="1"/>
  <c r="I74" i="1"/>
  <c r="J74" i="1"/>
  <c r="C75" i="1"/>
  <c r="D75" i="1"/>
  <c r="G75" i="1"/>
  <c r="H75" i="1"/>
  <c r="I75" i="1"/>
  <c r="J75" i="1"/>
  <c r="C76" i="1"/>
  <c r="D76" i="1"/>
  <c r="G76" i="1"/>
  <c r="H76" i="1"/>
  <c r="I76" i="1"/>
  <c r="J76" i="1"/>
  <c r="C77" i="1"/>
  <c r="D77" i="1"/>
  <c r="G77" i="1"/>
  <c r="H77" i="1"/>
  <c r="I77" i="1"/>
  <c r="J77" i="1"/>
  <c r="C78" i="1"/>
  <c r="D78" i="1"/>
  <c r="G78" i="1"/>
  <c r="H78" i="1"/>
  <c r="I78" i="1"/>
  <c r="J78" i="1"/>
  <c r="C79" i="1"/>
  <c r="D79" i="1"/>
  <c r="G79" i="1"/>
  <c r="H79" i="1"/>
  <c r="I79" i="1"/>
  <c r="J79" i="1"/>
  <c r="C80" i="1"/>
  <c r="D80" i="1"/>
  <c r="G80" i="1"/>
  <c r="H80" i="1"/>
  <c r="I80" i="1"/>
  <c r="J80" i="1"/>
  <c r="C81" i="1"/>
  <c r="D81" i="1"/>
  <c r="G81" i="1"/>
  <c r="H81" i="1"/>
  <c r="I81" i="1"/>
  <c r="J81" i="1"/>
  <c r="C82" i="1"/>
  <c r="D82" i="1"/>
  <c r="G82" i="1"/>
  <c r="H82" i="1"/>
  <c r="I82" i="1"/>
  <c r="J82" i="1"/>
  <c r="C83" i="1"/>
  <c r="D83" i="1"/>
  <c r="G83" i="1"/>
  <c r="H83" i="1"/>
  <c r="I83" i="1"/>
  <c r="J83" i="1"/>
  <c r="C84" i="1"/>
  <c r="D84" i="1"/>
  <c r="G84" i="1"/>
  <c r="H84" i="1"/>
  <c r="I84" i="1"/>
  <c r="J84" i="1"/>
  <c r="C85" i="1"/>
  <c r="D85" i="1"/>
  <c r="G85" i="1"/>
  <c r="H85" i="1"/>
  <c r="I85" i="1"/>
  <c r="J85" i="1"/>
  <c r="C86" i="1"/>
  <c r="D86" i="1"/>
  <c r="G86" i="1"/>
  <c r="H86" i="1"/>
  <c r="I86" i="1"/>
  <c r="J86" i="1"/>
  <c r="C87" i="1"/>
  <c r="D87" i="1"/>
  <c r="G87" i="1"/>
  <c r="H87" i="1"/>
  <c r="I87" i="1"/>
  <c r="J87" i="1"/>
  <c r="C88" i="1"/>
  <c r="D88" i="1"/>
  <c r="G88" i="1"/>
  <c r="H88" i="1"/>
  <c r="I88" i="1"/>
  <c r="J88" i="1"/>
  <c r="C89" i="1"/>
  <c r="D89" i="1"/>
  <c r="G89" i="1"/>
  <c r="H89" i="1"/>
  <c r="I89" i="1"/>
  <c r="J89" i="1"/>
  <c r="C90" i="1"/>
  <c r="D90" i="1"/>
  <c r="G90" i="1"/>
  <c r="H90" i="1"/>
  <c r="I90" i="1"/>
  <c r="J90" i="1"/>
  <c r="C91" i="1"/>
  <c r="D91" i="1"/>
  <c r="G91" i="1"/>
  <c r="H91" i="1"/>
  <c r="I91" i="1"/>
  <c r="J91" i="1"/>
  <c r="C92" i="1"/>
  <c r="D92" i="1"/>
  <c r="G92" i="1"/>
  <c r="H92" i="1"/>
  <c r="I92" i="1"/>
  <c r="J92" i="1"/>
  <c r="C93" i="1"/>
  <c r="D93" i="1"/>
  <c r="G93" i="1"/>
  <c r="H93" i="1"/>
  <c r="I93" i="1"/>
  <c r="J93" i="1"/>
  <c r="C94" i="1"/>
  <c r="D94" i="1"/>
  <c r="G94" i="1"/>
  <c r="H94" i="1"/>
  <c r="I94" i="1"/>
  <c r="J94" i="1"/>
  <c r="C95" i="1"/>
  <c r="D95" i="1"/>
  <c r="G95" i="1"/>
  <c r="H95" i="1"/>
  <c r="I95" i="1"/>
  <c r="J95" i="1"/>
  <c r="C96" i="1"/>
  <c r="D96" i="1"/>
  <c r="G96" i="1"/>
  <c r="H96" i="1"/>
  <c r="I96" i="1"/>
  <c r="J96" i="1"/>
  <c r="C97" i="1"/>
  <c r="D97" i="1"/>
  <c r="G97" i="1"/>
  <c r="H97" i="1"/>
  <c r="I97" i="1"/>
  <c r="J97" i="1"/>
  <c r="C98" i="1"/>
  <c r="D98" i="1"/>
  <c r="G98" i="1"/>
  <c r="H98" i="1"/>
  <c r="I98" i="1"/>
  <c r="J98" i="1"/>
  <c r="C99" i="1"/>
  <c r="D99" i="1"/>
  <c r="G99" i="1"/>
  <c r="H99" i="1"/>
  <c r="I99" i="1"/>
  <c r="J99" i="1"/>
  <c r="C100" i="1"/>
  <c r="D100" i="1"/>
  <c r="G100" i="1"/>
  <c r="H100" i="1"/>
  <c r="I100" i="1"/>
  <c r="J100" i="1"/>
  <c r="C101" i="1"/>
  <c r="D101" i="1"/>
  <c r="G101" i="1"/>
  <c r="H101" i="1"/>
  <c r="I101" i="1"/>
  <c r="J101" i="1"/>
  <c r="C102" i="1"/>
  <c r="D102" i="1"/>
  <c r="G102" i="1"/>
  <c r="H102" i="1"/>
  <c r="I102" i="1"/>
  <c r="J102" i="1"/>
  <c r="C103" i="1"/>
  <c r="D103" i="1"/>
  <c r="G103" i="1"/>
  <c r="H103" i="1"/>
  <c r="I103" i="1"/>
  <c r="J103" i="1"/>
  <c r="C104" i="1"/>
  <c r="D104" i="1"/>
  <c r="G104" i="1"/>
  <c r="H104" i="1"/>
  <c r="I104" i="1"/>
  <c r="J104" i="1"/>
  <c r="C105" i="1"/>
  <c r="D105" i="1"/>
  <c r="G105" i="1"/>
  <c r="H105" i="1"/>
  <c r="I105" i="1"/>
  <c r="J105" i="1"/>
  <c r="C106" i="1"/>
  <c r="D106" i="1"/>
  <c r="G106" i="1"/>
  <c r="H106" i="1"/>
  <c r="I106" i="1"/>
  <c r="J106" i="1"/>
  <c r="C107" i="1"/>
  <c r="D107" i="1"/>
  <c r="G107" i="1"/>
  <c r="H107" i="1"/>
  <c r="I107" i="1"/>
  <c r="J107" i="1"/>
  <c r="C108" i="1"/>
  <c r="D108" i="1"/>
  <c r="G108" i="1"/>
  <c r="H108" i="1"/>
  <c r="I108" i="1"/>
  <c r="J108" i="1"/>
  <c r="C109" i="1"/>
  <c r="D109" i="1"/>
  <c r="G109" i="1"/>
  <c r="H109" i="1"/>
  <c r="I109" i="1"/>
  <c r="J109" i="1"/>
  <c r="C110" i="1"/>
  <c r="D110" i="1"/>
  <c r="G110" i="1"/>
  <c r="H110" i="1"/>
  <c r="I110" i="1"/>
  <c r="J110" i="1"/>
  <c r="C111" i="1"/>
  <c r="D111" i="1"/>
  <c r="G111" i="1"/>
  <c r="H111" i="1"/>
  <c r="I111" i="1"/>
  <c r="J111" i="1"/>
  <c r="C112" i="1"/>
  <c r="D112" i="1"/>
  <c r="G112" i="1"/>
  <c r="H112" i="1"/>
  <c r="I112" i="1"/>
  <c r="J112" i="1"/>
  <c r="C113" i="1"/>
  <c r="D113" i="1"/>
  <c r="G113" i="1"/>
  <c r="H113" i="1"/>
  <c r="I113" i="1"/>
  <c r="J113" i="1"/>
  <c r="C114" i="1"/>
  <c r="D114" i="1"/>
  <c r="G114" i="1"/>
  <c r="H114" i="1"/>
  <c r="I114" i="1"/>
  <c r="J114" i="1"/>
  <c r="C115" i="1"/>
  <c r="D115" i="1"/>
  <c r="G115" i="1"/>
  <c r="H115" i="1"/>
  <c r="I115" i="1"/>
  <c r="J115" i="1"/>
  <c r="C116" i="1"/>
  <c r="D116" i="1"/>
  <c r="G116" i="1"/>
  <c r="H116" i="1"/>
  <c r="I116" i="1"/>
  <c r="J116" i="1"/>
  <c r="C117" i="1"/>
  <c r="D117" i="1"/>
  <c r="G117" i="1"/>
  <c r="H117" i="1"/>
  <c r="I117" i="1"/>
  <c r="J117" i="1"/>
  <c r="C118" i="1"/>
  <c r="D118" i="1"/>
  <c r="G118" i="1"/>
  <c r="H118" i="1"/>
  <c r="I118" i="1"/>
  <c r="J118" i="1"/>
  <c r="C119" i="1"/>
  <c r="D119" i="1"/>
  <c r="G119" i="1"/>
  <c r="H119" i="1"/>
  <c r="I119" i="1"/>
  <c r="J119" i="1"/>
  <c r="C120" i="1"/>
  <c r="D120" i="1"/>
  <c r="G120" i="1"/>
  <c r="H120" i="1"/>
  <c r="I120" i="1"/>
  <c r="J120" i="1"/>
  <c r="C121" i="1"/>
  <c r="D121" i="1"/>
  <c r="G121" i="1"/>
  <c r="H121" i="1"/>
  <c r="I121" i="1"/>
  <c r="J121" i="1"/>
  <c r="C2" i="1"/>
  <c r="D2" i="1"/>
  <c r="H2" i="1"/>
  <c r="I2" i="1"/>
  <c r="J2" i="1"/>
  <c r="G2" i="1"/>
</calcChain>
</file>

<file path=xl/sharedStrings.xml><?xml version="1.0" encoding="utf-8"?>
<sst xmlns="http://schemas.openxmlformats.org/spreadsheetml/2006/main" count="252" uniqueCount="16">
  <si>
    <t>Pot</t>
  </si>
  <si>
    <t>Genotype</t>
  </si>
  <si>
    <t>Habitat</t>
  </si>
  <si>
    <t>Range</t>
  </si>
  <si>
    <t>Position</t>
  </si>
  <si>
    <t>Treatment</t>
  </si>
  <si>
    <t>Inoculate</t>
  </si>
  <si>
    <t>SoilConc</t>
  </si>
  <si>
    <t>SoilLocation</t>
  </si>
  <si>
    <t>Match</t>
  </si>
  <si>
    <t>DeadOrAlive</t>
  </si>
  <si>
    <t>StAug2</t>
  </si>
  <si>
    <t>WeekstoDie</t>
  </si>
  <si>
    <t>PI493292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</si>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</sst>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pane ySplit="1" topLeftCell="A2" activePane="bottomLeft" state="frozen"/>
      <selection pane="bottomLeft" activeCell="N26" sqref="N26"/>
    </sheetView>
  </sheetViews>
  <sheetFormatPr baseColWidth="10" defaultRowHeight="15" x14ac:dyDescent="0"/>
  <cols>
    <col min="8" max="10" width="10.83203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>
      <c r="A2">
        <v>1</v>
      </c>
      <c r="B2" t="s">
        <v>11</v>
      </c>
      <c r="C2" t="str">
        <f>IF(B2="StAug2", "FL", "PT")</f>
        <v>FL</v>
      </c>
      <c r="D2" t="str">
        <f>IF(C2="FL","Invasive"," Native")</f>
        <v>Invasive</v>
      </c>
      <c r="E2">
        <v>18</v>
      </c>
      <c r="F2">
        <v>1</v>
      </c>
      <c r="G2" s="1" t="str">
        <f>IF(OR(F2=1,F2=3,F2=4,F2=7,F2=8),"Buffer","WSM")</f>
        <v>Buffer</v>
      </c>
      <c r="H2" s="1" t="str">
        <f>IF(OR(F2=1,F2=2),"none",IF(OR(F2=3,F2=6,F2=7,F2=10),"high","low"))</f>
        <v>none</v>
      </c>
      <c r="I2" s="1" t="str">
        <f>IF(AND(H2&lt;&gt; "none",F2&lt;7), "FL", IF(AND(H2&lt;&gt;"none",F2&gt;6), "PT", "none"))</f>
        <v>none</v>
      </c>
      <c r="J2" s="1" t="str">
        <f>IF(H2="none","NA", IF(I2=C2,"Same","Different"))</f>
        <v>NA</v>
      </c>
      <c r="K2" t="s">
        <v>14</v>
      </c>
      <c r="L2" t="str">
        <f>IF(K2="Alive","NA",)</f>
        <v>NA</v>
      </c>
    </row>
    <row r="3" spans="1:12">
      <c r="A3">
        <v>2</v>
      </c>
      <c r="B3" t="s">
        <v>11</v>
      </c>
      <c r="C3" t="str">
        <f t="shared" ref="C3:C66" si="0">IF(B3="StAug2", "FL", "PT")</f>
        <v>FL</v>
      </c>
      <c r="D3" t="str">
        <f t="shared" ref="D3:D66" si="1">IF(C3="FL","Invasive"," Native")</f>
        <v>Invasive</v>
      </c>
      <c r="E3">
        <v>98</v>
      </c>
      <c r="F3">
        <v>1</v>
      </c>
      <c r="G3" s="1" t="str">
        <f t="shared" ref="G3:G66" si="2">IF(OR(F3=1,F3=3,F3=4,F3=7,F3=8),"Buffer","WSM")</f>
        <v>Buffer</v>
      </c>
      <c r="H3" s="1" t="str">
        <f t="shared" ref="H3:H66" si="3">IF(OR(F3=1,F3=2),"none",IF(OR(F3=3,F3=6,F3=7,F3=10),"high","low"))</f>
        <v>none</v>
      </c>
      <c r="I3" s="1" t="str">
        <f t="shared" ref="I3:I66" si="4">IF(AND(H3&lt;&gt; "none",F3&lt;7), "FL", IF(AND(H3&lt;&gt;"none",F3&gt;6), "PT", "none"))</f>
        <v>none</v>
      </c>
      <c r="J3" s="1" t="str">
        <f t="shared" ref="J3:J66" si="5">IF(H3="none","NA", IF(I3=C3,"Same","Different"))</f>
        <v>NA</v>
      </c>
      <c r="K3" t="s">
        <v>14</v>
      </c>
      <c r="L3" t="str">
        <f t="shared" ref="L3:L66" si="6">IF(K3="Alive","NA",)</f>
        <v>NA</v>
      </c>
    </row>
    <row r="4" spans="1:12">
      <c r="A4">
        <v>3</v>
      </c>
      <c r="B4" t="s">
        <v>11</v>
      </c>
      <c r="C4" t="str">
        <f t="shared" si="0"/>
        <v>FL</v>
      </c>
      <c r="D4" t="str">
        <f t="shared" si="1"/>
        <v>Invasive</v>
      </c>
      <c r="E4">
        <v>119</v>
      </c>
      <c r="F4">
        <v>1</v>
      </c>
      <c r="G4" s="1" t="str">
        <f t="shared" si="2"/>
        <v>Buffer</v>
      </c>
      <c r="H4" s="1" t="str">
        <f t="shared" si="3"/>
        <v>none</v>
      </c>
      <c r="I4" s="1" t="str">
        <f t="shared" si="4"/>
        <v>none</v>
      </c>
      <c r="J4" s="1" t="str">
        <f t="shared" si="5"/>
        <v>NA</v>
      </c>
      <c r="K4" t="s">
        <v>14</v>
      </c>
      <c r="L4" t="str">
        <f t="shared" si="6"/>
        <v>NA</v>
      </c>
    </row>
    <row r="5" spans="1:12">
      <c r="A5">
        <v>4</v>
      </c>
      <c r="B5" t="s">
        <v>11</v>
      </c>
      <c r="C5" t="str">
        <f t="shared" si="0"/>
        <v>FL</v>
      </c>
      <c r="D5" t="str">
        <f t="shared" si="1"/>
        <v>Invasive</v>
      </c>
      <c r="E5">
        <v>94</v>
      </c>
      <c r="F5">
        <v>1</v>
      </c>
      <c r="G5" s="1" t="str">
        <f t="shared" si="2"/>
        <v>Buffer</v>
      </c>
      <c r="H5" s="1" t="str">
        <f t="shared" si="3"/>
        <v>none</v>
      </c>
      <c r="I5" s="1" t="str">
        <f t="shared" si="4"/>
        <v>none</v>
      </c>
      <c r="J5" s="1" t="str">
        <f t="shared" si="5"/>
        <v>NA</v>
      </c>
      <c r="K5" t="s">
        <v>15</v>
      </c>
      <c r="L5">
        <v>1</v>
      </c>
    </row>
    <row r="6" spans="1:12">
      <c r="A6">
        <v>5</v>
      </c>
      <c r="B6" t="s">
        <v>11</v>
      </c>
      <c r="C6" t="str">
        <f t="shared" si="0"/>
        <v>FL</v>
      </c>
      <c r="D6" t="str">
        <f t="shared" si="1"/>
        <v>Invasive</v>
      </c>
      <c r="E6">
        <v>117</v>
      </c>
      <c r="F6">
        <v>1</v>
      </c>
      <c r="G6" s="1" t="str">
        <f t="shared" si="2"/>
        <v>Buffer</v>
      </c>
      <c r="H6" s="1" t="str">
        <f t="shared" si="3"/>
        <v>none</v>
      </c>
      <c r="I6" s="1" t="str">
        <f t="shared" si="4"/>
        <v>none</v>
      </c>
      <c r="J6" s="1" t="str">
        <f t="shared" si="5"/>
        <v>NA</v>
      </c>
      <c r="K6" t="s">
        <v>14</v>
      </c>
      <c r="L6" t="str">
        <f t="shared" si="6"/>
        <v>NA</v>
      </c>
    </row>
    <row r="7" spans="1:12">
      <c r="A7">
        <v>6</v>
      </c>
      <c r="B7" t="s">
        <v>11</v>
      </c>
      <c r="C7" t="str">
        <f t="shared" si="0"/>
        <v>FL</v>
      </c>
      <c r="D7" t="str">
        <f t="shared" si="1"/>
        <v>Invasive</v>
      </c>
      <c r="E7">
        <v>109</v>
      </c>
      <c r="F7">
        <v>1</v>
      </c>
      <c r="G7" s="1" t="str">
        <f t="shared" si="2"/>
        <v>Buffer</v>
      </c>
      <c r="H7" s="1" t="str">
        <f t="shared" si="3"/>
        <v>none</v>
      </c>
      <c r="I7" s="1" t="str">
        <f t="shared" si="4"/>
        <v>none</v>
      </c>
      <c r="J7" s="1" t="str">
        <f t="shared" si="5"/>
        <v>NA</v>
      </c>
      <c r="K7" t="s">
        <v>15</v>
      </c>
      <c r="L7">
        <v>3</v>
      </c>
    </row>
    <row r="8" spans="1:12">
      <c r="A8">
        <v>7</v>
      </c>
      <c r="B8" t="s">
        <v>11</v>
      </c>
      <c r="C8" t="str">
        <f t="shared" si="0"/>
        <v>FL</v>
      </c>
      <c r="D8" t="str">
        <f t="shared" si="1"/>
        <v>Invasive</v>
      </c>
      <c r="E8">
        <v>54</v>
      </c>
      <c r="F8">
        <v>2</v>
      </c>
      <c r="G8" s="1" t="str">
        <f t="shared" si="2"/>
        <v>WSM</v>
      </c>
      <c r="H8" s="1" t="str">
        <f t="shared" si="3"/>
        <v>none</v>
      </c>
      <c r="I8" s="1" t="str">
        <f t="shared" si="4"/>
        <v>none</v>
      </c>
      <c r="J8" s="1" t="str">
        <f t="shared" si="5"/>
        <v>NA</v>
      </c>
      <c r="K8" t="s">
        <v>14</v>
      </c>
      <c r="L8" t="str">
        <f t="shared" si="6"/>
        <v>NA</v>
      </c>
    </row>
    <row r="9" spans="1:12">
      <c r="A9">
        <v>8</v>
      </c>
      <c r="B9" t="s">
        <v>11</v>
      </c>
      <c r="C9" t="str">
        <f t="shared" si="0"/>
        <v>FL</v>
      </c>
      <c r="D9" t="str">
        <f t="shared" si="1"/>
        <v>Invasive</v>
      </c>
      <c r="E9">
        <v>74</v>
      </c>
      <c r="F9">
        <v>2</v>
      </c>
      <c r="G9" s="1" t="str">
        <f t="shared" si="2"/>
        <v>WSM</v>
      </c>
      <c r="H9" s="1" t="str">
        <f t="shared" si="3"/>
        <v>none</v>
      </c>
      <c r="I9" s="1" t="str">
        <f t="shared" si="4"/>
        <v>none</v>
      </c>
      <c r="J9" s="1" t="str">
        <f t="shared" si="5"/>
        <v>NA</v>
      </c>
      <c r="K9" t="s">
        <v>14</v>
      </c>
      <c r="L9" t="str">
        <f t="shared" si="6"/>
        <v>NA</v>
      </c>
    </row>
    <row r="10" spans="1:12">
      <c r="A10">
        <v>9</v>
      </c>
      <c r="B10" t="s">
        <v>11</v>
      </c>
      <c r="C10" t="str">
        <f t="shared" si="0"/>
        <v>FL</v>
      </c>
      <c r="D10" t="str">
        <f t="shared" si="1"/>
        <v>Invasive</v>
      </c>
      <c r="E10">
        <v>48</v>
      </c>
      <c r="F10">
        <v>2</v>
      </c>
      <c r="G10" s="1" t="str">
        <f t="shared" si="2"/>
        <v>WSM</v>
      </c>
      <c r="H10" s="1" t="str">
        <f t="shared" si="3"/>
        <v>none</v>
      </c>
      <c r="I10" s="1" t="str">
        <f t="shared" si="4"/>
        <v>none</v>
      </c>
      <c r="J10" s="1" t="str">
        <f t="shared" si="5"/>
        <v>NA</v>
      </c>
      <c r="K10" t="s">
        <v>15</v>
      </c>
      <c r="L10">
        <v>1</v>
      </c>
    </row>
    <row r="11" spans="1:12">
      <c r="A11">
        <v>10</v>
      </c>
      <c r="B11" t="s">
        <v>11</v>
      </c>
      <c r="C11" t="str">
        <f t="shared" si="0"/>
        <v>FL</v>
      </c>
      <c r="D11" t="str">
        <f t="shared" si="1"/>
        <v>Invasive</v>
      </c>
      <c r="E11">
        <v>3</v>
      </c>
      <c r="F11">
        <v>2</v>
      </c>
      <c r="G11" s="1" t="str">
        <f t="shared" si="2"/>
        <v>WSM</v>
      </c>
      <c r="H11" s="1" t="str">
        <f t="shared" si="3"/>
        <v>none</v>
      </c>
      <c r="I11" s="1" t="str">
        <f t="shared" si="4"/>
        <v>none</v>
      </c>
      <c r="J11" s="1" t="str">
        <f t="shared" si="5"/>
        <v>NA</v>
      </c>
      <c r="K11" t="s">
        <v>15</v>
      </c>
      <c r="L11">
        <v>1</v>
      </c>
    </row>
    <row r="12" spans="1:12">
      <c r="A12">
        <v>11</v>
      </c>
      <c r="B12" t="s">
        <v>11</v>
      </c>
      <c r="C12" t="str">
        <f t="shared" si="0"/>
        <v>FL</v>
      </c>
      <c r="D12" t="str">
        <f t="shared" si="1"/>
        <v>Invasive</v>
      </c>
      <c r="E12">
        <v>28</v>
      </c>
      <c r="F12">
        <v>2</v>
      </c>
      <c r="G12" s="1" t="str">
        <f t="shared" si="2"/>
        <v>WSM</v>
      </c>
      <c r="H12" s="1" t="str">
        <f t="shared" si="3"/>
        <v>none</v>
      </c>
      <c r="I12" s="1" t="str">
        <f t="shared" si="4"/>
        <v>none</v>
      </c>
      <c r="J12" s="1" t="str">
        <f t="shared" si="5"/>
        <v>NA</v>
      </c>
      <c r="K12" t="s">
        <v>15</v>
      </c>
      <c r="L12">
        <v>1</v>
      </c>
    </row>
    <row r="13" spans="1:12">
      <c r="A13">
        <v>12</v>
      </c>
      <c r="B13" t="s">
        <v>11</v>
      </c>
      <c r="C13" t="str">
        <f t="shared" si="0"/>
        <v>FL</v>
      </c>
      <c r="D13" t="str">
        <f t="shared" si="1"/>
        <v>Invasive</v>
      </c>
      <c r="E13">
        <v>66</v>
      </c>
      <c r="F13">
        <v>2</v>
      </c>
      <c r="G13" s="1" t="str">
        <f t="shared" si="2"/>
        <v>WSM</v>
      </c>
      <c r="H13" s="1" t="str">
        <f t="shared" si="3"/>
        <v>none</v>
      </c>
      <c r="I13" s="1" t="str">
        <f t="shared" si="4"/>
        <v>none</v>
      </c>
      <c r="J13" s="1" t="str">
        <f t="shared" si="5"/>
        <v>NA</v>
      </c>
      <c r="K13" t="s">
        <v>15</v>
      </c>
      <c r="L13">
        <v>1</v>
      </c>
    </row>
    <row r="14" spans="1:12">
      <c r="A14">
        <v>13</v>
      </c>
      <c r="B14" t="s">
        <v>11</v>
      </c>
      <c r="C14" t="str">
        <f t="shared" si="0"/>
        <v>FL</v>
      </c>
      <c r="D14" t="str">
        <f t="shared" si="1"/>
        <v>Invasive</v>
      </c>
      <c r="E14">
        <v>96</v>
      </c>
      <c r="F14">
        <v>3</v>
      </c>
      <c r="G14" s="1" t="str">
        <f t="shared" si="2"/>
        <v>Buffer</v>
      </c>
      <c r="H14" s="1" t="str">
        <f t="shared" si="3"/>
        <v>high</v>
      </c>
      <c r="I14" s="1" t="str">
        <f t="shared" si="4"/>
        <v>FL</v>
      </c>
      <c r="J14" s="1" t="str">
        <f t="shared" si="5"/>
        <v>Same</v>
      </c>
      <c r="K14" t="s">
        <v>15</v>
      </c>
      <c r="L14">
        <v>1</v>
      </c>
    </row>
    <row r="15" spans="1:12">
      <c r="A15">
        <v>14</v>
      </c>
      <c r="B15" t="s">
        <v>11</v>
      </c>
      <c r="C15" t="str">
        <f t="shared" si="0"/>
        <v>FL</v>
      </c>
      <c r="D15" t="str">
        <f t="shared" si="1"/>
        <v>Invasive</v>
      </c>
      <c r="E15">
        <v>19</v>
      </c>
      <c r="F15">
        <v>3</v>
      </c>
      <c r="G15" s="1" t="str">
        <f t="shared" si="2"/>
        <v>Buffer</v>
      </c>
      <c r="H15" s="1" t="str">
        <f t="shared" si="3"/>
        <v>high</v>
      </c>
      <c r="I15" s="1" t="str">
        <f t="shared" si="4"/>
        <v>FL</v>
      </c>
      <c r="J15" s="1" t="str">
        <f t="shared" si="5"/>
        <v>Same</v>
      </c>
      <c r="K15" t="s">
        <v>15</v>
      </c>
      <c r="L15">
        <v>1</v>
      </c>
    </row>
    <row r="16" spans="1:12">
      <c r="A16">
        <v>15</v>
      </c>
      <c r="B16" t="s">
        <v>11</v>
      </c>
      <c r="C16" t="str">
        <f t="shared" si="0"/>
        <v>FL</v>
      </c>
      <c r="D16" t="str">
        <f t="shared" si="1"/>
        <v>Invasive</v>
      </c>
      <c r="E16">
        <v>36</v>
      </c>
      <c r="F16">
        <v>3</v>
      </c>
      <c r="G16" s="1" t="str">
        <f t="shared" si="2"/>
        <v>Buffer</v>
      </c>
      <c r="H16" s="1" t="str">
        <f t="shared" si="3"/>
        <v>high</v>
      </c>
      <c r="I16" s="1" t="str">
        <f t="shared" si="4"/>
        <v>FL</v>
      </c>
      <c r="J16" s="1" t="str">
        <f t="shared" si="5"/>
        <v>Same</v>
      </c>
      <c r="K16" t="s">
        <v>15</v>
      </c>
      <c r="L16">
        <v>1</v>
      </c>
    </row>
    <row r="17" spans="1:12">
      <c r="A17">
        <v>16</v>
      </c>
      <c r="B17" t="s">
        <v>11</v>
      </c>
      <c r="C17" t="str">
        <f t="shared" si="0"/>
        <v>FL</v>
      </c>
      <c r="D17" t="str">
        <f t="shared" si="1"/>
        <v>Invasive</v>
      </c>
      <c r="E17">
        <v>20</v>
      </c>
      <c r="F17">
        <v>3</v>
      </c>
      <c r="G17" s="1" t="str">
        <f t="shared" si="2"/>
        <v>Buffer</v>
      </c>
      <c r="H17" s="1" t="str">
        <f t="shared" si="3"/>
        <v>high</v>
      </c>
      <c r="I17" s="1" t="str">
        <f t="shared" si="4"/>
        <v>FL</v>
      </c>
      <c r="J17" s="1" t="str">
        <f t="shared" si="5"/>
        <v>Same</v>
      </c>
      <c r="K17" t="s">
        <v>15</v>
      </c>
      <c r="L17">
        <v>1</v>
      </c>
    </row>
    <row r="18" spans="1:12">
      <c r="A18">
        <v>17</v>
      </c>
      <c r="B18" t="s">
        <v>11</v>
      </c>
      <c r="C18" t="str">
        <f t="shared" si="0"/>
        <v>FL</v>
      </c>
      <c r="D18" t="str">
        <f t="shared" si="1"/>
        <v>Invasive</v>
      </c>
      <c r="E18">
        <v>90</v>
      </c>
      <c r="F18">
        <v>3</v>
      </c>
      <c r="G18" s="1" t="str">
        <f t="shared" si="2"/>
        <v>Buffer</v>
      </c>
      <c r="H18" s="1" t="str">
        <f t="shared" si="3"/>
        <v>high</v>
      </c>
      <c r="I18" s="1" t="str">
        <f t="shared" si="4"/>
        <v>FL</v>
      </c>
      <c r="J18" s="1" t="str">
        <f t="shared" si="5"/>
        <v>Same</v>
      </c>
      <c r="K18" t="s">
        <v>15</v>
      </c>
      <c r="L18">
        <v>1</v>
      </c>
    </row>
    <row r="19" spans="1:12">
      <c r="A19">
        <v>18</v>
      </c>
      <c r="B19" t="s">
        <v>11</v>
      </c>
      <c r="C19" t="str">
        <f t="shared" si="0"/>
        <v>FL</v>
      </c>
      <c r="D19" t="str">
        <f t="shared" si="1"/>
        <v>Invasive</v>
      </c>
      <c r="E19">
        <v>32</v>
      </c>
      <c r="F19">
        <v>3</v>
      </c>
      <c r="G19" s="1" t="str">
        <f t="shared" si="2"/>
        <v>Buffer</v>
      </c>
      <c r="H19" s="1" t="str">
        <f t="shared" si="3"/>
        <v>high</v>
      </c>
      <c r="I19" s="1" t="str">
        <f t="shared" si="4"/>
        <v>FL</v>
      </c>
      <c r="J19" s="1" t="str">
        <f t="shared" si="5"/>
        <v>Same</v>
      </c>
      <c r="K19" t="s">
        <v>15</v>
      </c>
      <c r="L19">
        <v>1</v>
      </c>
    </row>
    <row r="20" spans="1:12">
      <c r="A20">
        <v>19</v>
      </c>
      <c r="B20" t="s">
        <v>11</v>
      </c>
      <c r="C20" t="str">
        <f t="shared" si="0"/>
        <v>FL</v>
      </c>
      <c r="D20" t="str">
        <f t="shared" si="1"/>
        <v>Invasive</v>
      </c>
      <c r="E20">
        <v>68</v>
      </c>
      <c r="F20">
        <v>4</v>
      </c>
      <c r="G20" s="1" t="str">
        <f t="shared" si="2"/>
        <v>Buffer</v>
      </c>
      <c r="H20" s="1" t="str">
        <f t="shared" si="3"/>
        <v>low</v>
      </c>
      <c r="I20" s="1" t="str">
        <f t="shared" si="4"/>
        <v>FL</v>
      </c>
      <c r="J20" s="1" t="str">
        <f t="shared" si="5"/>
        <v>Same</v>
      </c>
      <c r="K20" t="s">
        <v>15</v>
      </c>
      <c r="L20">
        <v>1</v>
      </c>
    </row>
    <row r="21" spans="1:12">
      <c r="A21">
        <v>20</v>
      </c>
      <c r="B21" t="s">
        <v>11</v>
      </c>
      <c r="C21" t="str">
        <f t="shared" si="0"/>
        <v>FL</v>
      </c>
      <c r="D21" t="str">
        <f t="shared" si="1"/>
        <v>Invasive</v>
      </c>
      <c r="E21">
        <v>82</v>
      </c>
      <c r="F21">
        <v>4</v>
      </c>
      <c r="G21" s="1" t="str">
        <f t="shared" si="2"/>
        <v>Buffer</v>
      </c>
      <c r="H21" s="1" t="str">
        <f t="shared" si="3"/>
        <v>low</v>
      </c>
      <c r="I21" s="1" t="str">
        <f t="shared" si="4"/>
        <v>FL</v>
      </c>
      <c r="J21" s="1" t="str">
        <f t="shared" si="5"/>
        <v>Same</v>
      </c>
      <c r="K21" t="s">
        <v>14</v>
      </c>
      <c r="L21" t="str">
        <f t="shared" si="6"/>
        <v>NA</v>
      </c>
    </row>
    <row r="22" spans="1:12">
      <c r="A22">
        <v>21</v>
      </c>
      <c r="B22" t="s">
        <v>11</v>
      </c>
      <c r="C22" t="str">
        <f t="shared" si="0"/>
        <v>FL</v>
      </c>
      <c r="D22" t="str">
        <f t="shared" si="1"/>
        <v>Invasive</v>
      </c>
      <c r="E22">
        <v>2</v>
      </c>
      <c r="F22">
        <v>4</v>
      </c>
      <c r="G22" s="1" t="str">
        <f t="shared" si="2"/>
        <v>Buffer</v>
      </c>
      <c r="H22" s="1" t="str">
        <f t="shared" si="3"/>
        <v>low</v>
      </c>
      <c r="I22" s="1" t="str">
        <f t="shared" si="4"/>
        <v>FL</v>
      </c>
      <c r="J22" s="1" t="str">
        <f t="shared" si="5"/>
        <v>Same</v>
      </c>
      <c r="K22" t="s">
        <v>14</v>
      </c>
      <c r="L22" t="str">
        <f t="shared" si="6"/>
        <v>NA</v>
      </c>
    </row>
    <row r="23" spans="1:12">
      <c r="A23">
        <v>22</v>
      </c>
      <c r="B23" t="s">
        <v>11</v>
      </c>
      <c r="C23" t="str">
        <f t="shared" si="0"/>
        <v>FL</v>
      </c>
      <c r="D23" t="str">
        <f t="shared" si="1"/>
        <v>Invasive</v>
      </c>
      <c r="E23">
        <v>61</v>
      </c>
      <c r="F23">
        <v>4</v>
      </c>
      <c r="G23" s="1" t="str">
        <f t="shared" si="2"/>
        <v>Buffer</v>
      </c>
      <c r="H23" s="1" t="str">
        <f t="shared" si="3"/>
        <v>low</v>
      </c>
      <c r="I23" s="1" t="str">
        <f t="shared" si="4"/>
        <v>FL</v>
      </c>
      <c r="J23" s="1" t="str">
        <f t="shared" si="5"/>
        <v>Same</v>
      </c>
      <c r="K23" t="s">
        <v>14</v>
      </c>
      <c r="L23" t="str">
        <f t="shared" si="6"/>
        <v>NA</v>
      </c>
    </row>
    <row r="24" spans="1:12">
      <c r="A24">
        <v>23</v>
      </c>
      <c r="B24" t="s">
        <v>11</v>
      </c>
      <c r="C24" t="str">
        <f t="shared" si="0"/>
        <v>FL</v>
      </c>
      <c r="D24" t="str">
        <f t="shared" si="1"/>
        <v>Invasive</v>
      </c>
      <c r="E24">
        <v>38</v>
      </c>
      <c r="F24">
        <v>4</v>
      </c>
      <c r="G24" s="1" t="str">
        <f t="shared" si="2"/>
        <v>Buffer</v>
      </c>
      <c r="H24" s="1" t="str">
        <f t="shared" si="3"/>
        <v>low</v>
      </c>
      <c r="I24" s="1" t="str">
        <f t="shared" si="4"/>
        <v>FL</v>
      </c>
      <c r="J24" s="1" t="str">
        <f t="shared" si="5"/>
        <v>Same</v>
      </c>
      <c r="K24" t="s">
        <v>15</v>
      </c>
      <c r="L24">
        <v>6</v>
      </c>
    </row>
    <row r="25" spans="1:12">
      <c r="A25">
        <v>24</v>
      </c>
      <c r="B25" t="s">
        <v>11</v>
      </c>
      <c r="C25" t="str">
        <f t="shared" si="0"/>
        <v>FL</v>
      </c>
      <c r="D25" t="str">
        <f t="shared" si="1"/>
        <v>Invasive</v>
      </c>
      <c r="E25">
        <v>6</v>
      </c>
      <c r="F25">
        <v>4</v>
      </c>
      <c r="G25" s="1" t="str">
        <f t="shared" si="2"/>
        <v>Buffer</v>
      </c>
      <c r="H25" s="1" t="str">
        <f t="shared" si="3"/>
        <v>low</v>
      </c>
      <c r="I25" s="1" t="str">
        <f t="shared" si="4"/>
        <v>FL</v>
      </c>
      <c r="J25" s="1" t="str">
        <f t="shared" si="5"/>
        <v>Same</v>
      </c>
      <c r="K25" t="s">
        <v>15</v>
      </c>
      <c r="L25">
        <v>6</v>
      </c>
    </row>
    <row r="26" spans="1:12">
      <c r="A26">
        <v>25</v>
      </c>
      <c r="B26" t="s">
        <v>11</v>
      </c>
      <c r="C26" t="str">
        <f t="shared" si="0"/>
        <v>FL</v>
      </c>
      <c r="D26" t="str">
        <f t="shared" si="1"/>
        <v>Invasive</v>
      </c>
      <c r="E26">
        <v>30</v>
      </c>
      <c r="F26">
        <v>5</v>
      </c>
      <c r="G26" s="1" t="str">
        <f t="shared" si="2"/>
        <v>WSM</v>
      </c>
      <c r="H26" s="1" t="str">
        <f t="shared" si="3"/>
        <v>low</v>
      </c>
      <c r="I26" s="1" t="str">
        <f t="shared" si="4"/>
        <v>FL</v>
      </c>
      <c r="J26" s="1" t="str">
        <f t="shared" si="5"/>
        <v>Same</v>
      </c>
      <c r="K26" t="s">
        <v>15</v>
      </c>
      <c r="L26">
        <v>1</v>
      </c>
    </row>
    <row r="27" spans="1:12">
      <c r="A27">
        <v>26</v>
      </c>
      <c r="B27" t="s">
        <v>11</v>
      </c>
      <c r="C27" t="str">
        <f t="shared" si="0"/>
        <v>FL</v>
      </c>
      <c r="D27" t="str">
        <f t="shared" si="1"/>
        <v>Invasive</v>
      </c>
      <c r="E27">
        <v>112</v>
      </c>
      <c r="F27">
        <v>5</v>
      </c>
      <c r="G27" s="1" t="str">
        <f t="shared" si="2"/>
        <v>WSM</v>
      </c>
      <c r="H27" s="1" t="str">
        <f t="shared" si="3"/>
        <v>low</v>
      </c>
      <c r="I27" s="1" t="str">
        <f t="shared" si="4"/>
        <v>FL</v>
      </c>
      <c r="J27" s="1" t="str">
        <f t="shared" si="5"/>
        <v>Same</v>
      </c>
      <c r="K27" t="s">
        <v>15</v>
      </c>
      <c r="L27">
        <v>1</v>
      </c>
    </row>
    <row r="28" spans="1:12">
      <c r="A28">
        <v>27</v>
      </c>
      <c r="B28" t="s">
        <v>11</v>
      </c>
      <c r="C28" t="str">
        <f t="shared" si="0"/>
        <v>FL</v>
      </c>
      <c r="D28" t="str">
        <f t="shared" si="1"/>
        <v>Invasive</v>
      </c>
      <c r="E28">
        <v>69</v>
      </c>
      <c r="F28">
        <v>5</v>
      </c>
      <c r="G28" s="1" t="str">
        <f t="shared" si="2"/>
        <v>WSM</v>
      </c>
      <c r="H28" s="1" t="str">
        <f t="shared" si="3"/>
        <v>low</v>
      </c>
      <c r="I28" s="1" t="str">
        <f t="shared" si="4"/>
        <v>FL</v>
      </c>
      <c r="J28" s="1" t="str">
        <f t="shared" si="5"/>
        <v>Same</v>
      </c>
      <c r="K28" t="s">
        <v>14</v>
      </c>
      <c r="L28" t="str">
        <f t="shared" si="6"/>
        <v>NA</v>
      </c>
    </row>
    <row r="29" spans="1:12">
      <c r="A29">
        <v>28</v>
      </c>
      <c r="B29" t="s">
        <v>11</v>
      </c>
      <c r="C29" t="str">
        <f t="shared" si="0"/>
        <v>FL</v>
      </c>
      <c r="D29" t="str">
        <f t="shared" si="1"/>
        <v>Invasive</v>
      </c>
      <c r="E29">
        <v>12</v>
      </c>
      <c r="F29">
        <v>5</v>
      </c>
      <c r="G29" s="1" t="str">
        <f t="shared" si="2"/>
        <v>WSM</v>
      </c>
      <c r="H29" s="1" t="str">
        <f t="shared" si="3"/>
        <v>low</v>
      </c>
      <c r="I29" s="1" t="str">
        <f t="shared" si="4"/>
        <v>FL</v>
      </c>
      <c r="J29" s="1" t="str">
        <f t="shared" si="5"/>
        <v>Same</v>
      </c>
      <c r="K29" t="s">
        <v>15</v>
      </c>
      <c r="L29">
        <v>1</v>
      </c>
    </row>
    <row r="30" spans="1:12">
      <c r="A30">
        <v>29</v>
      </c>
      <c r="B30" t="s">
        <v>11</v>
      </c>
      <c r="C30" t="str">
        <f t="shared" si="0"/>
        <v>FL</v>
      </c>
      <c r="D30" t="str">
        <f t="shared" si="1"/>
        <v>Invasive</v>
      </c>
      <c r="E30">
        <v>25</v>
      </c>
      <c r="F30">
        <v>5</v>
      </c>
      <c r="G30" s="1" t="str">
        <f t="shared" si="2"/>
        <v>WSM</v>
      </c>
      <c r="H30" s="1" t="str">
        <f t="shared" si="3"/>
        <v>low</v>
      </c>
      <c r="I30" s="1" t="str">
        <f t="shared" si="4"/>
        <v>FL</v>
      </c>
      <c r="J30" s="1" t="str">
        <f t="shared" si="5"/>
        <v>Same</v>
      </c>
      <c r="K30" t="s">
        <v>14</v>
      </c>
      <c r="L30" t="str">
        <f t="shared" si="6"/>
        <v>NA</v>
      </c>
    </row>
    <row r="31" spans="1:12">
      <c r="A31">
        <v>30</v>
      </c>
      <c r="B31" t="s">
        <v>11</v>
      </c>
      <c r="C31" t="str">
        <f t="shared" si="0"/>
        <v>FL</v>
      </c>
      <c r="D31" t="str">
        <f t="shared" si="1"/>
        <v>Invasive</v>
      </c>
      <c r="E31">
        <v>56</v>
      </c>
      <c r="F31">
        <v>5</v>
      </c>
      <c r="G31" s="1" t="str">
        <f t="shared" si="2"/>
        <v>WSM</v>
      </c>
      <c r="H31" s="1" t="str">
        <f t="shared" si="3"/>
        <v>low</v>
      </c>
      <c r="I31" s="1" t="str">
        <f t="shared" si="4"/>
        <v>FL</v>
      </c>
      <c r="J31" s="1" t="str">
        <f t="shared" si="5"/>
        <v>Same</v>
      </c>
      <c r="K31" t="s">
        <v>14</v>
      </c>
      <c r="L31" t="str">
        <f t="shared" si="6"/>
        <v>NA</v>
      </c>
    </row>
    <row r="32" spans="1:12">
      <c r="A32">
        <v>31</v>
      </c>
      <c r="B32" t="s">
        <v>11</v>
      </c>
      <c r="C32" t="str">
        <f t="shared" si="0"/>
        <v>FL</v>
      </c>
      <c r="D32" t="str">
        <f t="shared" si="1"/>
        <v>Invasive</v>
      </c>
      <c r="E32">
        <v>75</v>
      </c>
      <c r="F32">
        <v>6</v>
      </c>
      <c r="G32" s="1" t="str">
        <f t="shared" si="2"/>
        <v>WSM</v>
      </c>
      <c r="H32" s="1" t="str">
        <f t="shared" si="3"/>
        <v>high</v>
      </c>
      <c r="I32" s="1" t="str">
        <f t="shared" si="4"/>
        <v>FL</v>
      </c>
      <c r="J32" s="1" t="str">
        <f t="shared" si="5"/>
        <v>Same</v>
      </c>
      <c r="K32" t="s">
        <v>15</v>
      </c>
      <c r="L32">
        <v>1</v>
      </c>
    </row>
    <row r="33" spans="1:12">
      <c r="A33">
        <v>32</v>
      </c>
      <c r="B33" t="s">
        <v>11</v>
      </c>
      <c r="C33" t="str">
        <f t="shared" si="0"/>
        <v>FL</v>
      </c>
      <c r="D33" t="str">
        <f t="shared" si="1"/>
        <v>Invasive</v>
      </c>
      <c r="E33">
        <v>62</v>
      </c>
      <c r="F33">
        <v>6</v>
      </c>
      <c r="G33" s="1" t="str">
        <f t="shared" si="2"/>
        <v>WSM</v>
      </c>
      <c r="H33" s="1" t="str">
        <f t="shared" si="3"/>
        <v>high</v>
      </c>
      <c r="I33" s="1" t="str">
        <f t="shared" si="4"/>
        <v>FL</v>
      </c>
      <c r="J33" s="1" t="str">
        <f t="shared" si="5"/>
        <v>Same</v>
      </c>
      <c r="K33" t="s">
        <v>15</v>
      </c>
      <c r="L33">
        <v>2</v>
      </c>
    </row>
    <row r="34" spans="1:12">
      <c r="A34">
        <v>33</v>
      </c>
      <c r="B34" t="s">
        <v>11</v>
      </c>
      <c r="C34" t="str">
        <f t="shared" si="0"/>
        <v>FL</v>
      </c>
      <c r="D34" t="str">
        <f t="shared" si="1"/>
        <v>Invasive</v>
      </c>
      <c r="E34">
        <v>35</v>
      </c>
      <c r="F34">
        <v>6</v>
      </c>
      <c r="G34" s="1" t="str">
        <f t="shared" si="2"/>
        <v>WSM</v>
      </c>
      <c r="H34" s="1" t="str">
        <f t="shared" si="3"/>
        <v>high</v>
      </c>
      <c r="I34" s="1" t="str">
        <f t="shared" si="4"/>
        <v>FL</v>
      </c>
      <c r="J34" s="1" t="str">
        <f t="shared" si="5"/>
        <v>Same</v>
      </c>
      <c r="K34" t="s">
        <v>15</v>
      </c>
      <c r="L34">
        <v>1</v>
      </c>
    </row>
    <row r="35" spans="1:12">
      <c r="A35">
        <v>34</v>
      </c>
      <c r="B35" t="s">
        <v>11</v>
      </c>
      <c r="C35" t="str">
        <f t="shared" si="0"/>
        <v>FL</v>
      </c>
      <c r="D35" t="str">
        <f t="shared" si="1"/>
        <v>Invasive</v>
      </c>
      <c r="E35">
        <v>108</v>
      </c>
      <c r="F35">
        <v>6</v>
      </c>
      <c r="G35" s="1" t="str">
        <f t="shared" si="2"/>
        <v>WSM</v>
      </c>
      <c r="H35" s="1" t="str">
        <f t="shared" si="3"/>
        <v>high</v>
      </c>
      <c r="I35" s="1" t="str">
        <f t="shared" si="4"/>
        <v>FL</v>
      </c>
      <c r="J35" s="1" t="str">
        <f t="shared" si="5"/>
        <v>Same</v>
      </c>
      <c r="K35" t="s">
        <v>15</v>
      </c>
      <c r="L35">
        <v>1</v>
      </c>
    </row>
    <row r="36" spans="1:12">
      <c r="A36">
        <v>35</v>
      </c>
      <c r="B36" t="s">
        <v>11</v>
      </c>
      <c r="C36" t="str">
        <f t="shared" si="0"/>
        <v>FL</v>
      </c>
      <c r="D36" t="str">
        <f t="shared" si="1"/>
        <v>Invasive</v>
      </c>
      <c r="E36">
        <v>76</v>
      </c>
      <c r="F36">
        <v>6</v>
      </c>
      <c r="G36" s="1" t="str">
        <f t="shared" si="2"/>
        <v>WSM</v>
      </c>
      <c r="H36" s="1" t="str">
        <f t="shared" si="3"/>
        <v>high</v>
      </c>
      <c r="I36" s="1" t="str">
        <f t="shared" si="4"/>
        <v>FL</v>
      </c>
      <c r="J36" s="1" t="str">
        <f t="shared" si="5"/>
        <v>Same</v>
      </c>
      <c r="K36" t="s">
        <v>15</v>
      </c>
      <c r="L36">
        <v>1</v>
      </c>
    </row>
    <row r="37" spans="1:12">
      <c r="A37">
        <v>36</v>
      </c>
      <c r="B37" t="s">
        <v>11</v>
      </c>
      <c r="C37" t="str">
        <f t="shared" si="0"/>
        <v>FL</v>
      </c>
      <c r="D37" t="str">
        <f t="shared" si="1"/>
        <v>Invasive</v>
      </c>
      <c r="E37">
        <v>72</v>
      </c>
      <c r="F37">
        <v>6</v>
      </c>
      <c r="G37" s="1" t="str">
        <f t="shared" si="2"/>
        <v>WSM</v>
      </c>
      <c r="H37" s="1" t="str">
        <f t="shared" si="3"/>
        <v>high</v>
      </c>
      <c r="I37" s="1" t="str">
        <f t="shared" si="4"/>
        <v>FL</v>
      </c>
      <c r="J37" s="1" t="str">
        <f t="shared" si="5"/>
        <v>Same</v>
      </c>
      <c r="K37" t="s">
        <v>15</v>
      </c>
      <c r="L37">
        <v>1</v>
      </c>
    </row>
    <row r="38" spans="1:12">
      <c r="A38">
        <v>37</v>
      </c>
      <c r="B38" t="s">
        <v>11</v>
      </c>
      <c r="C38" t="str">
        <f t="shared" si="0"/>
        <v>FL</v>
      </c>
      <c r="D38" t="str">
        <f t="shared" si="1"/>
        <v>Invasive</v>
      </c>
      <c r="E38">
        <v>57</v>
      </c>
      <c r="F38">
        <v>7</v>
      </c>
      <c r="G38" s="1" t="str">
        <f t="shared" si="2"/>
        <v>Buffer</v>
      </c>
      <c r="H38" s="1" t="str">
        <f t="shared" si="3"/>
        <v>high</v>
      </c>
      <c r="I38" s="1" t="str">
        <f t="shared" si="4"/>
        <v>PT</v>
      </c>
      <c r="J38" s="1" t="str">
        <f t="shared" si="5"/>
        <v>Different</v>
      </c>
      <c r="K38" t="s">
        <v>15</v>
      </c>
      <c r="L38">
        <v>1</v>
      </c>
    </row>
    <row r="39" spans="1:12">
      <c r="A39">
        <v>38</v>
      </c>
      <c r="B39" t="s">
        <v>11</v>
      </c>
      <c r="C39" t="str">
        <f t="shared" si="0"/>
        <v>FL</v>
      </c>
      <c r="D39" t="str">
        <f t="shared" si="1"/>
        <v>Invasive</v>
      </c>
      <c r="E39">
        <v>97</v>
      </c>
      <c r="F39">
        <v>7</v>
      </c>
      <c r="G39" s="1" t="str">
        <f t="shared" si="2"/>
        <v>Buffer</v>
      </c>
      <c r="H39" s="1" t="str">
        <f t="shared" si="3"/>
        <v>high</v>
      </c>
      <c r="I39" s="1" t="str">
        <f t="shared" si="4"/>
        <v>PT</v>
      </c>
      <c r="J39" s="1" t="str">
        <f t="shared" si="5"/>
        <v>Different</v>
      </c>
      <c r="K39" t="s">
        <v>15</v>
      </c>
      <c r="L39">
        <v>1</v>
      </c>
    </row>
    <row r="40" spans="1:12">
      <c r="A40">
        <v>39</v>
      </c>
      <c r="B40" t="s">
        <v>11</v>
      </c>
      <c r="C40" t="str">
        <f t="shared" si="0"/>
        <v>FL</v>
      </c>
      <c r="D40" t="str">
        <f t="shared" si="1"/>
        <v>Invasive</v>
      </c>
      <c r="E40">
        <v>116</v>
      </c>
      <c r="F40">
        <v>7</v>
      </c>
      <c r="G40" s="1" t="str">
        <f t="shared" si="2"/>
        <v>Buffer</v>
      </c>
      <c r="H40" s="1" t="str">
        <f t="shared" si="3"/>
        <v>high</v>
      </c>
      <c r="I40" s="1" t="str">
        <f t="shared" si="4"/>
        <v>PT</v>
      </c>
      <c r="J40" s="1" t="str">
        <f t="shared" si="5"/>
        <v>Different</v>
      </c>
      <c r="K40" t="s">
        <v>15</v>
      </c>
      <c r="L40">
        <v>1</v>
      </c>
    </row>
    <row r="41" spans="1:12">
      <c r="A41">
        <v>40</v>
      </c>
      <c r="B41" t="s">
        <v>11</v>
      </c>
      <c r="C41" t="str">
        <f t="shared" si="0"/>
        <v>FL</v>
      </c>
      <c r="D41" t="str">
        <f t="shared" si="1"/>
        <v>Invasive</v>
      </c>
      <c r="E41">
        <v>16</v>
      </c>
      <c r="F41">
        <v>7</v>
      </c>
      <c r="G41" s="1" t="str">
        <f t="shared" si="2"/>
        <v>Buffer</v>
      </c>
      <c r="H41" s="1" t="str">
        <f t="shared" si="3"/>
        <v>high</v>
      </c>
      <c r="I41" s="1" t="str">
        <f t="shared" si="4"/>
        <v>PT</v>
      </c>
      <c r="J41" s="1" t="str">
        <f t="shared" si="5"/>
        <v>Different</v>
      </c>
      <c r="K41" t="s">
        <v>15</v>
      </c>
      <c r="L41">
        <v>1</v>
      </c>
    </row>
    <row r="42" spans="1:12">
      <c r="A42">
        <v>41</v>
      </c>
      <c r="B42" t="s">
        <v>11</v>
      </c>
      <c r="C42" t="str">
        <f t="shared" si="0"/>
        <v>FL</v>
      </c>
      <c r="D42" t="str">
        <f t="shared" si="1"/>
        <v>Invasive</v>
      </c>
      <c r="E42">
        <v>70</v>
      </c>
      <c r="F42">
        <v>7</v>
      </c>
      <c r="G42" s="1" t="str">
        <f t="shared" si="2"/>
        <v>Buffer</v>
      </c>
      <c r="H42" s="1" t="str">
        <f t="shared" si="3"/>
        <v>high</v>
      </c>
      <c r="I42" s="1" t="str">
        <f t="shared" si="4"/>
        <v>PT</v>
      </c>
      <c r="J42" s="1" t="str">
        <f t="shared" si="5"/>
        <v>Different</v>
      </c>
      <c r="K42" t="s">
        <v>15</v>
      </c>
      <c r="L42">
        <v>1</v>
      </c>
    </row>
    <row r="43" spans="1:12">
      <c r="A43">
        <v>42</v>
      </c>
      <c r="B43" t="s">
        <v>11</v>
      </c>
      <c r="C43" t="str">
        <f t="shared" si="0"/>
        <v>FL</v>
      </c>
      <c r="D43" t="str">
        <f t="shared" si="1"/>
        <v>Invasive</v>
      </c>
      <c r="E43">
        <v>63</v>
      </c>
      <c r="F43">
        <v>7</v>
      </c>
      <c r="G43" s="1" t="str">
        <f t="shared" si="2"/>
        <v>Buffer</v>
      </c>
      <c r="H43" s="1" t="str">
        <f t="shared" si="3"/>
        <v>high</v>
      </c>
      <c r="I43" s="1" t="str">
        <f t="shared" si="4"/>
        <v>PT</v>
      </c>
      <c r="J43" s="1" t="str">
        <f t="shared" si="5"/>
        <v>Different</v>
      </c>
      <c r="K43" t="s">
        <v>15</v>
      </c>
      <c r="L43">
        <v>1</v>
      </c>
    </row>
    <row r="44" spans="1:12">
      <c r="A44">
        <v>43</v>
      </c>
      <c r="B44" t="s">
        <v>11</v>
      </c>
      <c r="C44" t="str">
        <f t="shared" si="0"/>
        <v>FL</v>
      </c>
      <c r="D44" t="str">
        <f t="shared" si="1"/>
        <v>Invasive</v>
      </c>
      <c r="E44">
        <v>13</v>
      </c>
      <c r="F44">
        <v>8</v>
      </c>
      <c r="G44" s="1" t="str">
        <f t="shared" si="2"/>
        <v>Buffer</v>
      </c>
      <c r="H44" s="1" t="str">
        <f t="shared" si="3"/>
        <v>low</v>
      </c>
      <c r="I44" s="1" t="str">
        <f t="shared" si="4"/>
        <v>PT</v>
      </c>
      <c r="J44" s="1" t="str">
        <f t="shared" si="5"/>
        <v>Different</v>
      </c>
      <c r="K44" t="s">
        <v>15</v>
      </c>
      <c r="L44">
        <v>1</v>
      </c>
    </row>
    <row r="45" spans="1:12">
      <c r="A45">
        <v>44</v>
      </c>
      <c r="B45" t="s">
        <v>11</v>
      </c>
      <c r="C45" t="str">
        <f t="shared" si="0"/>
        <v>FL</v>
      </c>
      <c r="D45" t="str">
        <f t="shared" si="1"/>
        <v>Invasive</v>
      </c>
      <c r="E45">
        <v>107</v>
      </c>
      <c r="F45">
        <v>8</v>
      </c>
      <c r="G45" s="1" t="str">
        <f t="shared" si="2"/>
        <v>Buffer</v>
      </c>
      <c r="H45" s="1" t="str">
        <f t="shared" si="3"/>
        <v>low</v>
      </c>
      <c r="I45" s="1" t="str">
        <f t="shared" si="4"/>
        <v>PT</v>
      </c>
      <c r="J45" s="1" t="str">
        <f t="shared" si="5"/>
        <v>Different</v>
      </c>
      <c r="K45" t="s">
        <v>15</v>
      </c>
      <c r="L45">
        <v>1</v>
      </c>
    </row>
    <row r="46" spans="1:12">
      <c r="A46">
        <v>45</v>
      </c>
      <c r="B46" t="s">
        <v>11</v>
      </c>
      <c r="C46" t="str">
        <f t="shared" si="0"/>
        <v>FL</v>
      </c>
      <c r="D46" t="str">
        <f t="shared" si="1"/>
        <v>Invasive</v>
      </c>
      <c r="E46">
        <v>78</v>
      </c>
      <c r="F46">
        <v>8</v>
      </c>
      <c r="G46" s="1" t="str">
        <f t="shared" si="2"/>
        <v>Buffer</v>
      </c>
      <c r="H46" s="1" t="str">
        <f t="shared" si="3"/>
        <v>low</v>
      </c>
      <c r="I46" s="1" t="str">
        <f t="shared" si="4"/>
        <v>PT</v>
      </c>
      <c r="J46" s="1" t="str">
        <f t="shared" si="5"/>
        <v>Different</v>
      </c>
      <c r="K46" t="s">
        <v>15</v>
      </c>
      <c r="L46">
        <v>1</v>
      </c>
    </row>
    <row r="47" spans="1:12">
      <c r="A47">
        <v>46</v>
      </c>
      <c r="B47" t="s">
        <v>11</v>
      </c>
      <c r="C47" t="str">
        <f t="shared" si="0"/>
        <v>FL</v>
      </c>
      <c r="D47" t="str">
        <f t="shared" si="1"/>
        <v>Invasive</v>
      </c>
      <c r="E47">
        <v>58</v>
      </c>
      <c r="F47">
        <v>8</v>
      </c>
      <c r="G47" s="1" t="str">
        <f t="shared" si="2"/>
        <v>Buffer</v>
      </c>
      <c r="H47" s="1" t="str">
        <f t="shared" si="3"/>
        <v>low</v>
      </c>
      <c r="I47" s="1" t="str">
        <f t="shared" si="4"/>
        <v>PT</v>
      </c>
      <c r="J47" s="1" t="str">
        <f t="shared" si="5"/>
        <v>Different</v>
      </c>
      <c r="K47" t="s">
        <v>15</v>
      </c>
      <c r="L47">
        <v>1</v>
      </c>
    </row>
    <row r="48" spans="1:12">
      <c r="A48">
        <v>47</v>
      </c>
      <c r="B48" t="s">
        <v>11</v>
      </c>
      <c r="C48" t="str">
        <f t="shared" si="0"/>
        <v>FL</v>
      </c>
      <c r="D48" t="str">
        <f t="shared" si="1"/>
        <v>Invasive</v>
      </c>
      <c r="E48">
        <v>73</v>
      </c>
      <c r="F48">
        <v>8</v>
      </c>
      <c r="G48" s="1" t="str">
        <f t="shared" si="2"/>
        <v>Buffer</v>
      </c>
      <c r="H48" s="1" t="str">
        <f t="shared" si="3"/>
        <v>low</v>
      </c>
      <c r="I48" s="1" t="str">
        <f t="shared" si="4"/>
        <v>PT</v>
      </c>
      <c r="J48" s="1" t="str">
        <f t="shared" si="5"/>
        <v>Different</v>
      </c>
      <c r="K48" t="s">
        <v>15</v>
      </c>
      <c r="L48">
        <v>1</v>
      </c>
    </row>
    <row r="49" spans="1:12">
      <c r="A49">
        <v>48</v>
      </c>
      <c r="B49" t="s">
        <v>11</v>
      </c>
      <c r="C49" t="str">
        <f t="shared" si="0"/>
        <v>FL</v>
      </c>
      <c r="D49" t="str">
        <f t="shared" si="1"/>
        <v>Invasive</v>
      </c>
      <c r="E49">
        <v>102</v>
      </c>
      <c r="F49">
        <v>8</v>
      </c>
      <c r="G49" s="1" t="str">
        <f t="shared" si="2"/>
        <v>Buffer</v>
      </c>
      <c r="H49" s="1" t="str">
        <f t="shared" si="3"/>
        <v>low</v>
      </c>
      <c r="I49" s="1" t="str">
        <f t="shared" si="4"/>
        <v>PT</v>
      </c>
      <c r="J49" s="1" t="str">
        <f t="shared" si="5"/>
        <v>Different</v>
      </c>
      <c r="K49" t="s">
        <v>14</v>
      </c>
      <c r="L49" t="str">
        <f t="shared" si="6"/>
        <v>NA</v>
      </c>
    </row>
    <row r="50" spans="1:12">
      <c r="A50">
        <v>49</v>
      </c>
      <c r="B50" t="s">
        <v>11</v>
      </c>
      <c r="C50" t="str">
        <f t="shared" si="0"/>
        <v>FL</v>
      </c>
      <c r="D50" t="str">
        <f t="shared" si="1"/>
        <v>Invasive</v>
      </c>
      <c r="E50">
        <v>34</v>
      </c>
      <c r="F50">
        <v>9</v>
      </c>
      <c r="G50" s="1" t="str">
        <f t="shared" si="2"/>
        <v>WSM</v>
      </c>
      <c r="H50" s="1" t="str">
        <f t="shared" si="3"/>
        <v>low</v>
      </c>
      <c r="I50" s="1" t="str">
        <f t="shared" si="4"/>
        <v>PT</v>
      </c>
      <c r="J50" s="1" t="str">
        <f t="shared" si="5"/>
        <v>Different</v>
      </c>
      <c r="K50" t="s">
        <v>14</v>
      </c>
      <c r="L50" t="str">
        <f t="shared" si="6"/>
        <v>NA</v>
      </c>
    </row>
    <row r="51" spans="1:12">
      <c r="A51">
        <v>50</v>
      </c>
      <c r="B51" t="s">
        <v>11</v>
      </c>
      <c r="C51" t="str">
        <f t="shared" si="0"/>
        <v>FL</v>
      </c>
      <c r="D51" t="str">
        <f t="shared" si="1"/>
        <v>Invasive</v>
      </c>
      <c r="E51">
        <v>120</v>
      </c>
      <c r="F51">
        <v>9</v>
      </c>
      <c r="G51" s="1" t="str">
        <f t="shared" si="2"/>
        <v>WSM</v>
      </c>
      <c r="H51" s="1" t="str">
        <f t="shared" si="3"/>
        <v>low</v>
      </c>
      <c r="I51" s="1" t="str">
        <f t="shared" si="4"/>
        <v>PT</v>
      </c>
      <c r="J51" s="1" t="str">
        <f t="shared" si="5"/>
        <v>Different</v>
      </c>
      <c r="K51" t="s">
        <v>14</v>
      </c>
      <c r="L51" t="str">
        <f t="shared" si="6"/>
        <v>NA</v>
      </c>
    </row>
    <row r="52" spans="1:12">
      <c r="A52">
        <v>51</v>
      </c>
      <c r="B52" t="s">
        <v>11</v>
      </c>
      <c r="C52" t="str">
        <f t="shared" si="0"/>
        <v>FL</v>
      </c>
      <c r="D52" t="str">
        <f t="shared" si="1"/>
        <v>Invasive</v>
      </c>
      <c r="E52">
        <v>92</v>
      </c>
      <c r="F52">
        <v>9</v>
      </c>
      <c r="G52" s="1" t="str">
        <f t="shared" si="2"/>
        <v>WSM</v>
      </c>
      <c r="H52" s="1" t="str">
        <f t="shared" si="3"/>
        <v>low</v>
      </c>
      <c r="I52" s="1" t="str">
        <f t="shared" si="4"/>
        <v>PT</v>
      </c>
      <c r="J52" s="1" t="str">
        <f t="shared" si="5"/>
        <v>Different</v>
      </c>
      <c r="K52" t="s">
        <v>15</v>
      </c>
      <c r="L52">
        <v>1</v>
      </c>
    </row>
    <row r="53" spans="1:12">
      <c r="A53">
        <v>52</v>
      </c>
      <c r="B53" t="s">
        <v>11</v>
      </c>
      <c r="C53" t="str">
        <f t="shared" si="0"/>
        <v>FL</v>
      </c>
      <c r="D53" t="str">
        <f t="shared" si="1"/>
        <v>Invasive</v>
      </c>
      <c r="E53">
        <v>24</v>
      </c>
      <c r="F53">
        <v>9</v>
      </c>
      <c r="G53" s="1" t="str">
        <f t="shared" si="2"/>
        <v>WSM</v>
      </c>
      <c r="H53" s="1" t="str">
        <f t="shared" si="3"/>
        <v>low</v>
      </c>
      <c r="I53" s="1" t="str">
        <f t="shared" si="4"/>
        <v>PT</v>
      </c>
      <c r="J53" s="1" t="str">
        <f t="shared" si="5"/>
        <v>Different</v>
      </c>
      <c r="K53" t="s">
        <v>14</v>
      </c>
      <c r="L53" t="str">
        <f t="shared" si="6"/>
        <v>NA</v>
      </c>
    </row>
    <row r="54" spans="1:12">
      <c r="A54">
        <v>53</v>
      </c>
      <c r="B54" t="s">
        <v>11</v>
      </c>
      <c r="C54" t="str">
        <f t="shared" si="0"/>
        <v>FL</v>
      </c>
      <c r="D54" t="str">
        <f t="shared" si="1"/>
        <v>Invasive</v>
      </c>
      <c r="E54">
        <v>80</v>
      </c>
      <c r="F54">
        <v>9</v>
      </c>
      <c r="G54" s="1" t="str">
        <f t="shared" si="2"/>
        <v>WSM</v>
      </c>
      <c r="H54" s="1" t="str">
        <f t="shared" si="3"/>
        <v>low</v>
      </c>
      <c r="I54" s="1" t="str">
        <f t="shared" si="4"/>
        <v>PT</v>
      </c>
      <c r="J54" s="1" t="str">
        <f t="shared" si="5"/>
        <v>Different</v>
      </c>
      <c r="K54" t="s">
        <v>14</v>
      </c>
      <c r="L54" t="str">
        <f t="shared" si="6"/>
        <v>NA</v>
      </c>
    </row>
    <row r="55" spans="1:12">
      <c r="A55">
        <v>54</v>
      </c>
      <c r="B55" t="s">
        <v>11</v>
      </c>
      <c r="C55" t="str">
        <f t="shared" si="0"/>
        <v>FL</v>
      </c>
      <c r="D55" t="str">
        <f t="shared" si="1"/>
        <v>Invasive</v>
      </c>
      <c r="E55">
        <v>8</v>
      </c>
      <c r="F55">
        <v>9</v>
      </c>
      <c r="G55" s="1" t="str">
        <f t="shared" si="2"/>
        <v>WSM</v>
      </c>
      <c r="H55" s="1" t="str">
        <f t="shared" si="3"/>
        <v>low</v>
      </c>
      <c r="I55" s="1" t="str">
        <f t="shared" si="4"/>
        <v>PT</v>
      </c>
      <c r="J55" s="1" t="str">
        <f t="shared" si="5"/>
        <v>Different</v>
      </c>
      <c r="K55" t="s">
        <v>15</v>
      </c>
      <c r="L55">
        <v>1</v>
      </c>
    </row>
    <row r="56" spans="1:12">
      <c r="A56">
        <v>55</v>
      </c>
      <c r="B56" t="s">
        <v>11</v>
      </c>
      <c r="C56" t="str">
        <f t="shared" si="0"/>
        <v>FL</v>
      </c>
      <c r="D56" t="str">
        <f t="shared" si="1"/>
        <v>Invasive</v>
      </c>
      <c r="E56">
        <v>111</v>
      </c>
      <c r="F56">
        <v>10</v>
      </c>
      <c r="G56" s="1" t="str">
        <f t="shared" si="2"/>
        <v>WSM</v>
      </c>
      <c r="H56" s="1" t="str">
        <f t="shared" si="3"/>
        <v>high</v>
      </c>
      <c r="I56" s="1" t="str">
        <f t="shared" si="4"/>
        <v>PT</v>
      </c>
      <c r="J56" s="1" t="str">
        <f t="shared" si="5"/>
        <v>Different</v>
      </c>
      <c r="K56" t="s">
        <v>15</v>
      </c>
      <c r="L56">
        <v>1</v>
      </c>
    </row>
    <row r="57" spans="1:12">
      <c r="A57">
        <v>56</v>
      </c>
      <c r="B57" t="s">
        <v>11</v>
      </c>
      <c r="C57" t="str">
        <f t="shared" si="0"/>
        <v>FL</v>
      </c>
      <c r="D57" t="str">
        <f t="shared" si="1"/>
        <v>Invasive</v>
      </c>
      <c r="E57">
        <v>85</v>
      </c>
      <c r="F57">
        <v>10</v>
      </c>
      <c r="G57" s="1" t="str">
        <f t="shared" si="2"/>
        <v>WSM</v>
      </c>
      <c r="H57" s="1" t="str">
        <f t="shared" si="3"/>
        <v>high</v>
      </c>
      <c r="I57" s="1" t="str">
        <f t="shared" si="4"/>
        <v>PT</v>
      </c>
      <c r="J57" s="1" t="str">
        <f t="shared" si="5"/>
        <v>Different</v>
      </c>
      <c r="K57" t="s">
        <v>15</v>
      </c>
      <c r="L57">
        <v>1</v>
      </c>
    </row>
    <row r="58" spans="1:12">
      <c r="A58">
        <v>57</v>
      </c>
      <c r="B58" t="s">
        <v>11</v>
      </c>
      <c r="C58" t="str">
        <f t="shared" si="0"/>
        <v>FL</v>
      </c>
      <c r="D58" t="str">
        <f t="shared" si="1"/>
        <v>Invasive</v>
      </c>
      <c r="E58">
        <v>39</v>
      </c>
      <c r="F58">
        <v>10</v>
      </c>
      <c r="G58" s="1" t="str">
        <f t="shared" si="2"/>
        <v>WSM</v>
      </c>
      <c r="H58" s="1" t="str">
        <f t="shared" si="3"/>
        <v>high</v>
      </c>
      <c r="I58" s="1" t="str">
        <f t="shared" si="4"/>
        <v>PT</v>
      </c>
      <c r="J58" s="1" t="str">
        <f t="shared" si="5"/>
        <v>Different</v>
      </c>
      <c r="K58" t="s">
        <v>14</v>
      </c>
      <c r="L58" t="str">
        <f t="shared" si="6"/>
        <v>NA</v>
      </c>
    </row>
    <row r="59" spans="1:12">
      <c r="A59">
        <v>58</v>
      </c>
      <c r="B59" t="s">
        <v>11</v>
      </c>
      <c r="C59" t="str">
        <f t="shared" si="0"/>
        <v>FL</v>
      </c>
      <c r="D59" t="str">
        <f t="shared" si="1"/>
        <v>Invasive</v>
      </c>
      <c r="E59">
        <v>45</v>
      </c>
      <c r="F59">
        <v>10</v>
      </c>
      <c r="G59" s="1" t="str">
        <f t="shared" si="2"/>
        <v>WSM</v>
      </c>
      <c r="H59" s="1" t="str">
        <f t="shared" si="3"/>
        <v>high</v>
      </c>
      <c r="I59" s="1" t="str">
        <f t="shared" si="4"/>
        <v>PT</v>
      </c>
      <c r="J59" s="1" t="str">
        <f t="shared" si="5"/>
        <v>Different</v>
      </c>
      <c r="K59" t="s">
        <v>14</v>
      </c>
      <c r="L59" t="str">
        <f t="shared" si="6"/>
        <v>NA</v>
      </c>
    </row>
    <row r="60" spans="1:12">
      <c r="A60">
        <v>59</v>
      </c>
      <c r="B60" t="s">
        <v>11</v>
      </c>
      <c r="C60" t="str">
        <f t="shared" si="0"/>
        <v>FL</v>
      </c>
      <c r="D60" t="str">
        <f t="shared" si="1"/>
        <v>Invasive</v>
      </c>
      <c r="E60">
        <v>71</v>
      </c>
      <c r="F60">
        <v>10</v>
      </c>
      <c r="G60" s="1" t="str">
        <f t="shared" si="2"/>
        <v>WSM</v>
      </c>
      <c r="H60" s="1" t="str">
        <f t="shared" si="3"/>
        <v>high</v>
      </c>
      <c r="I60" s="1" t="str">
        <f t="shared" si="4"/>
        <v>PT</v>
      </c>
      <c r="J60" s="1" t="str">
        <f t="shared" si="5"/>
        <v>Different</v>
      </c>
      <c r="K60" t="s">
        <v>15</v>
      </c>
      <c r="L60">
        <v>1</v>
      </c>
    </row>
    <row r="61" spans="1:12">
      <c r="A61">
        <v>60</v>
      </c>
      <c r="B61" t="s">
        <v>11</v>
      </c>
      <c r="C61" t="str">
        <f t="shared" si="0"/>
        <v>FL</v>
      </c>
      <c r="D61" t="str">
        <f t="shared" si="1"/>
        <v>Invasive</v>
      </c>
      <c r="E61">
        <v>37</v>
      </c>
      <c r="F61">
        <v>10</v>
      </c>
      <c r="G61" s="1" t="str">
        <f t="shared" si="2"/>
        <v>WSM</v>
      </c>
      <c r="H61" s="1" t="str">
        <f t="shared" si="3"/>
        <v>high</v>
      </c>
      <c r="I61" s="1" t="str">
        <f t="shared" si="4"/>
        <v>PT</v>
      </c>
      <c r="J61" s="1" t="str">
        <f t="shared" si="5"/>
        <v>Different</v>
      </c>
      <c r="K61" t="s">
        <v>14</v>
      </c>
      <c r="L61" t="str">
        <f t="shared" si="6"/>
        <v>NA</v>
      </c>
    </row>
    <row r="62" spans="1:12">
      <c r="A62">
        <v>61</v>
      </c>
      <c r="B62" t="s">
        <v>13</v>
      </c>
      <c r="C62" t="str">
        <f t="shared" si="0"/>
        <v>PT</v>
      </c>
      <c r="D62" t="str">
        <f t="shared" si="1"/>
        <v xml:space="preserve"> Native</v>
      </c>
      <c r="E62">
        <v>53</v>
      </c>
      <c r="F62">
        <v>1</v>
      </c>
      <c r="G62" s="1" t="str">
        <f t="shared" si="2"/>
        <v>Buffer</v>
      </c>
      <c r="H62" s="1" t="str">
        <f t="shared" si="3"/>
        <v>none</v>
      </c>
      <c r="I62" s="1" t="str">
        <f t="shared" si="4"/>
        <v>none</v>
      </c>
      <c r="J62" s="1" t="str">
        <f t="shared" si="5"/>
        <v>NA</v>
      </c>
      <c r="K62" t="s">
        <v>15</v>
      </c>
      <c r="L62">
        <v>1</v>
      </c>
    </row>
    <row r="63" spans="1:12">
      <c r="A63">
        <v>62</v>
      </c>
      <c r="B63" t="s">
        <v>13</v>
      </c>
      <c r="C63" t="str">
        <f t="shared" si="0"/>
        <v>PT</v>
      </c>
      <c r="D63" t="str">
        <f t="shared" si="1"/>
        <v xml:space="preserve"> Native</v>
      </c>
      <c r="E63">
        <v>17</v>
      </c>
      <c r="F63">
        <v>1</v>
      </c>
      <c r="G63" s="1" t="str">
        <f t="shared" si="2"/>
        <v>Buffer</v>
      </c>
      <c r="H63" s="1" t="str">
        <f t="shared" si="3"/>
        <v>none</v>
      </c>
      <c r="I63" s="1" t="str">
        <f t="shared" si="4"/>
        <v>none</v>
      </c>
      <c r="J63" s="1" t="str">
        <f t="shared" si="5"/>
        <v>NA</v>
      </c>
      <c r="K63" t="s">
        <v>14</v>
      </c>
      <c r="L63" t="str">
        <f t="shared" si="6"/>
        <v>NA</v>
      </c>
    </row>
    <row r="64" spans="1:12">
      <c r="A64">
        <v>63</v>
      </c>
      <c r="B64" t="s">
        <v>13</v>
      </c>
      <c r="C64" t="str">
        <f t="shared" si="0"/>
        <v>PT</v>
      </c>
      <c r="D64" t="str">
        <f t="shared" si="1"/>
        <v xml:space="preserve"> Native</v>
      </c>
      <c r="E64">
        <v>101</v>
      </c>
      <c r="F64">
        <v>1</v>
      </c>
      <c r="G64" s="1" t="str">
        <f t="shared" si="2"/>
        <v>Buffer</v>
      </c>
      <c r="H64" s="1" t="str">
        <f t="shared" si="3"/>
        <v>none</v>
      </c>
      <c r="I64" s="1" t="str">
        <f t="shared" si="4"/>
        <v>none</v>
      </c>
      <c r="J64" s="1" t="str">
        <f t="shared" si="5"/>
        <v>NA</v>
      </c>
      <c r="K64" t="s">
        <v>15</v>
      </c>
      <c r="L64">
        <v>1</v>
      </c>
    </row>
    <row r="65" spans="1:12">
      <c r="A65">
        <v>64</v>
      </c>
      <c r="B65" t="s">
        <v>13</v>
      </c>
      <c r="C65" t="str">
        <f t="shared" si="0"/>
        <v>PT</v>
      </c>
      <c r="D65" t="str">
        <f t="shared" si="1"/>
        <v xml:space="preserve"> Native</v>
      </c>
      <c r="E65">
        <v>67</v>
      </c>
      <c r="F65">
        <v>1</v>
      </c>
      <c r="G65" s="1" t="str">
        <f t="shared" si="2"/>
        <v>Buffer</v>
      </c>
      <c r="H65" s="1" t="str">
        <f t="shared" si="3"/>
        <v>none</v>
      </c>
      <c r="I65" s="1" t="str">
        <f t="shared" si="4"/>
        <v>none</v>
      </c>
      <c r="J65" s="1" t="str">
        <f t="shared" si="5"/>
        <v>NA</v>
      </c>
      <c r="K65" t="s">
        <v>14</v>
      </c>
      <c r="L65" t="str">
        <f t="shared" si="6"/>
        <v>NA</v>
      </c>
    </row>
    <row r="66" spans="1:12">
      <c r="A66">
        <v>65</v>
      </c>
      <c r="B66" t="s">
        <v>13</v>
      </c>
      <c r="C66" t="str">
        <f t="shared" si="0"/>
        <v>PT</v>
      </c>
      <c r="D66" t="str">
        <f t="shared" si="1"/>
        <v xml:space="preserve"> Native</v>
      </c>
      <c r="E66">
        <v>86</v>
      </c>
      <c r="F66">
        <v>1</v>
      </c>
      <c r="G66" s="1" t="str">
        <f t="shared" si="2"/>
        <v>Buffer</v>
      </c>
      <c r="H66" s="1" t="str">
        <f t="shared" si="3"/>
        <v>none</v>
      </c>
      <c r="I66" s="1" t="str">
        <f t="shared" si="4"/>
        <v>none</v>
      </c>
      <c r="J66" s="1" t="str">
        <f t="shared" si="5"/>
        <v>NA</v>
      </c>
      <c r="K66" t="s">
        <v>15</v>
      </c>
      <c r="L66">
        <v>1</v>
      </c>
    </row>
    <row r="67" spans="1:12">
      <c r="A67">
        <v>66</v>
      </c>
      <c r="B67" t="s">
        <v>13</v>
      </c>
      <c r="C67" t="str">
        <f t="shared" ref="C67:C121" si="7">IF(B67="StAug2", "FL", "PT")</f>
        <v>PT</v>
      </c>
      <c r="D67" t="str">
        <f t="shared" ref="D67:D121" si="8">IF(C67="FL","Invasive"," Native")</f>
        <v xml:space="preserve"> Native</v>
      </c>
      <c r="E67">
        <v>40</v>
      </c>
      <c r="F67">
        <v>1</v>
      </c>
      <c r="G67" s="1" t="str">
        <f t="shared" ref="G67:G121" si="9">IF(OR(F67=1,F67=3,F67=4,F67=7,F67=8),"Buffer","WSM")</f>
        <v>Buffer</v>
      </c>
      <c r="H67" s="1" t="str">
        <f t="shared" ref="H67:H121" si="10">IF(OR(F67=1,F67=2),"none",IF(OR(F67=3,F67=6,F67=7,F67=10),"high","low"))</f>
        <v>none</v>
      </c>
      <c r="I67" s="1" t="str">
        <f t="shared" ref="I67:I121" si="11">IF(AND(H67&lt;&gt; "none",F67&lt;7), "FL", IF(AND(H67&lt;&gt;"none",F67&gt;6), "PT", "none"))</f>
        <v>none</v>
      </c>
      <c r="J67" s="1" t="str">
        <f t="shared" ref="J67:J121" si="12">IF(H67="none","NA", IF(I67=C67,"Same","Different"))</f>
        <v>NA</v>
      </c>
      <c r="K67" t="s">
        <v>15</v>
      </c>
      <c r="L67">
        <v>1</v>
      </c>
    </row>
    <row r="68" spans="1:12">
      <c r="A68">
        <v>67</v>
      </c>
      <c r="B68" t="s">
        <v>13</v>
      </c>
      <c r="C68" t="str">
        <f t="shared" si="7"/>
        <v>PT</v>
      </c>
      <c r="D68" t="str">
        <f t="shared" si="8"/>
        <v xml:space="preserve"> Native</v>
      </c>
      <c r="E68">
        <v>104</v>
      </c>
      <c r="F68">
        <v>2</v>
      </c>
      <c r="G68" s="1" t="str">
        <f t="shared" si="9"/>
        <v>WSM</v>
      </c>
      <c r="H68" s="1" t="str">
        <f t="shared" si="10"/>
        <v>none</v>
      </c>
      <c r="I68" s="1" t="str">
        <f t="shared" si="11"/>
        <v>none</v>
      </c>
      <c r="J68" s="1" t="str">
        <f t="shared" si="12"/>
        <v>NA</v>
      </c>
      <c r="K68" t="s">
        <v>14</v>
      </c>
      <c r="L68" t="str">
        <f t="shared" ref="L67:L121" si="13">IF(K68="Alive","NA",)</f>
        <v>NA</v>
      </c>
    </row>
    <row r="69" spans="1:12">
      <c r="A69">
        <v>68</v>
      </c>
      <c r="B69" t="s">
        <v>13</v>
      </c>
      <c r="C69" t="str">
        <f t="shared" si="7"/>
        <v>PT</v>
      </c>
      <c r="D69" t="str">
        <f t="shared" si="8"/>
        <v xml:space="preserve"> Native</v>
      </c>
      <c r="E69">
        <v>105</v>
      </c>
      <c r="F69">
        <v>2</v>
      </c>
      <c r="G69" s="1" t="str">
        <f t="shared" si="9"/>
        <v>WSM</v>
      </c>
      <c r="H69" s="1" t="str">
        <f t="shared" si="10"/>
        <v>none</v>
      </c>
      <c r="I69" s="1" t="str">
        <f t="shared" si="11"/>
        <v>none</v>
      </c>
      <c r="J69" s="1" t="str">
        <f t="shared" si="12"/>
        <v>NA</v>
      </c>
      <c r="K69" t="s">
        <v>14</v>
      </c>
      <c r="L69" t="str">
        <f t="shared" si="13"/>
        <v>NA</v>
      </c>
    </row>
    <row r="70" spans="1:12">
      <c r="A70">
        <v>69</v>
      </c>
      <c r="B70" t="s">
        <v>13</v>
      </c>
      <c r="C70" t="str">
        <f t="shared" si="7"/>
        <v>PT</v>
      </c>
      <c r="D70" t="str">
        <f t="shared" si="8"/>
        <v xml:space="preserve"> Native</v>
      </c>
      <c r="E70">
        <v>89</v>
      </c>
      <c r="F70">
        <v>2</v>
      </c>
      <c r="G70" s="1" t="str">
        <f t="shared" si="9"/>
        <v>WSM</v>
      </c>
      <c r="H70" s="1" t="str">
        <f t="shared" si="10"/>
        <v>none</v>
      </c>
      <c r="I70" s="1" t="str">
        <f t="shared" si="11"/>
        <v>none</v>
      </c>
      <c r="J70" s="1" t="str">
        <f t="shared" si="12"/>
        <v>NA</v>
      </c>
      <c r="K70" t="s">
        <v>15</v>
      </c>
      <c r="L70">
        <v>1</v>
      </c>
    </row>
    <row r="71" spans="1:12">
      <c r="A71">
        <v>70</v>
      </c>
      <c r="B71" t="s">
        <v>13</v>
      </c>
      <c r="C71" t="str">
        <f t="shared" si="7"/>
        <v>PT</v>
      </c>
      <c r="D71" t="str">
        <f t="shared" si="8"/>
        <v xml:space="preserve"> Native</v>
      </c>
      <c r="E71">
        <v>115</v>
      </c>
      <c r="F71">
        <v>2</v>
      </c>
      <c r="G71" s="1" t="str">
        <f t="shared" si="9"/>
        <v>WSM</v>
      </c>
      <c r="H71" s="1" t="str">
        <f t="shared" si="10"/>
        <v>none</v>
      </c>
      <c r="I71" s="1" t="str">
        <f t="shared" si="11"/>
        <v>none</v>
      </c>
      <c r="J71" s="1" t="str">
        <f t="shared" si="12"/>
        <v>NA</v>
      </c>
      <c r="K71" t="s">
        <v>14</v>
      </c>
      <c r="L71" t="str">
        <f t="shared" si="13"/>
        <v>NA</v>
      </c>
    </row>
    <row r="72" spans="1:12">
      <c r="A72">
        <v>71</v>
      </c>
      <c r="B72" t="s">
        <v>13</v>
      </c>
      <c r="C72" t="str">
        <f t="shared" si="7"/>
        <v>PT</v>
      </c>
      <c r="D72" t="str">
        <f t="shared" si="8"/>
        <v xml:space="preserve"> Native</v>
      </c>
      <c r="E72">
        <v>64</v>
      </c>
      <c r="F72">
        <v>2</v>
      </c>
      <c r="G72" s="1" t="str">
        <f t="shared" si="9"/>
        <v>WSM</v>
      </c>
      <c r="H72" s="1" t="str">
        <f t="shared" si="10"/>
        <v>none</v>
      </c>
      <c r="I72" s="1" t="str">
        <f t="shared" si="11"/>
        <v>none</v>
      </c>
      <c r="J72" s="1" t="str">
        <f t="shared" si="12"/>
        <v>NA</v>
      </c>
      <c r="K72" t="s">
        <v>15</v>
      </c>
      <c r="L72">
        <v>1</v>
      </c>
    </row>
    <row r="73" spans="1:12">
      <c r="A73">
        <v>72</v>
      </c>
      <c r="B73" t="s">
        <v>13</v>
      </c>
      <c r="C73" t="str">
        <f t="shared" si="7"/>
        <v>PT</v>
      </c>
      <c r="D73" t="str">
        <f t="shared" si="8"/>
        <v xml:space="preserve"> Native</v>
      </c>
      <c r="E73">
        <v>9</v>
      </c>
      <c r="F73">
        <v>2</v>
      </c>
      <c r="G73" s="1" t="str">
        <f t="shared" si="9"/>
        <v>WSM</v>
      </c>
      <c r="H73" s="1" t="str">
        <f t="shared" si="10"/>
        <v>none</v>
      </c>
      <c r="I73" s="1" t="str">
        <f t="shared" si="11"/>
        <v>none</v>
      </c>
      <c r="J73" s="1" t="str">
        <f t="shared" si="12"/>
        <v>NA</v>
      </c>
      <c r="K73" t="s">
        <v>15</v>
      </c>
      <c r="L73">
        <v>1</v>
      </c>
    </row>
    <row r="74" spans="1:12">
      <c r="A74">
        <v>73</v>
      </c>
      <c r="B74" t="s">
        <v>13</v>
      </c>
      <c r="C74" t="str">
        <f t="shared" si="7"/>
        <v>PT</v>
      </c>
      <c r="D74" t="str">
        <f t="shared" si="8"/>
        <v xml:space="preserve"> Native</v>
      </c>
      <c r="E74">
        <v>43</v>
      </c>
      <c r="F74">
        <v>3</v>
      </c>
      <c r="G74" s="1" t="str">
        <f t="shared" si="9"/>
        <v>Buffer</v>
      </c>
      <c r="H74" s="1" t="str">
        <f t="shared" si="10"/>
        <v>high</v>
      </c>
      <c r="I74" s="1" t="str">
        <f t="shared" si="11"/>
        <v>FL</v>
      </c>
      <c r="J74" s="1" t="str">
        <f t="shared" si="12"/>
        <v>Different</v>
      </c>
      <c r="K74" t="s">
        <v>15</v>
      </c>
      <c r="L74">
        <v>1</v>
      </c>
    </row>
    <row r="75" spans="1:12">
      <c r="A75">
        <v>74</v>
      </c>
      <c r="B75" t="s">
        <v>13</v>
      </c>
      <c r="C75" t="str">
        <f t="shared" si="7"/>
        <v>PT</v>
      </c>
      <c r="D75" t="str">
        <f t="shared" si="8"/>
        <v xml:space="preserve"> Native</v>
      </c>
      <c r="E75">
        <v>100</v>
      </c>
      <c r="F75">
        <v>3</v>
      </c>
      <c r="G75" s="1" t="str">
        <f t="shared" si="9"/>
        <v>Buffer</v>
      </c>
      <c r="H75" s="1" t="str">
        <f t="shared" si="10"/>
        <v>high</v>
      </c>
      <c r="I75" s="1" t="str">
        <f t="shared" si="11"/>
        <v>FL</v>
      </c>
      <c r="J75" s="1" t="str">
        <f t="shared" si="12"/>
        <v>Different</v>
      </c>
      <c r="K75" t="s">
        <v>15</v>
      </c>
      <c r="L75">
        <v>1</v>
      </c>
    </row>
    <row r="76" spans="1:12">
      <c r="A76">
        <v>75</v>
      </c>
      <c r="B76" t="s">
        <v>13</v>
      </c>
      <c r="C76" t="str">
        <f t="shared" si="7"/>
        <v>PT</v>
      </c>
      <c r="D76" t="str">
        <f t="shared" si="8"/>
        <v xml:space="preserve"> Native</v>
      </c>
      <c r="E76">
        <v>79</v>
      </c>
      <c r="F76">
        <v>3</v>
      </c>
      <c r="G76" s="1" t="str">
        <f t="shared" si="9"/>
        <v>Buffer</v>
      </c>
      <c r="H76" s="1" t="str">
        <f t="shared" si="10"/>
        <v>high</v>
      </c>
      <c r="I76" s="1" t="str">
        <f t="shared" si="11"/>
        <v>FL</v>
      </c>
      <c r="J76" s="1" t="str">
        <f t="shared" si="12"/>
        <v>Different</v>
      </c>
      <c r="K76" t="s">
        <v>15</v>
      </c>
      <c r="L76">
        <v>1</v>
      </c>
    </row>
    <row r="77" spans="1:12">
      <c r="A77">
        <v>76</v>
      </c>
      <c r="B77" t="s">
        <v>13</v>
      </c>
      <c r="C77" t="str">
        <f t="shared" si="7"/>
        <v>PT</v>
      </c>
      <c r="D77" t="str">
        <f t="shared" si="8"/>
        <v xml:space="preserve"> Native</v>
      </c>
      <c r="E77">
        <v>22</v>
      </c>
      <c r="F77">
        <v>3</v>
      </c>
      <c r="G77" s="1" t="str">
        <f t="shared" si="9"/>
        <v>Buffer</v>
      </c>
      <c r="H77" s="1" t="str">
        <f t="shared" si="10"/>
        <v>high</v>
      </c>
      <c r="I77" s="1" t="str">
        <f t="shared" si="11"/>
        <v>FL</v>
      </c>
      <c r="J77" s="1" t="str">
        <f t="shared" si="12"/>
        <v>Different</v>
      </c>
      <c r="K77" t="s">
        <v>15</v>
      </c>
      <c r="L77">
        <v>1</v>
      </c>
    </row>
    <row r="78" spans="1:12">
      <c r="A78">
        <v>77</v>
      </c>
      <c r="B78" t="s">
        <v>13</v>
      </c>
      <c r="C78" t="str">
        <f t="shared" si="7"/>
        <v>PT</v>
      </c>
      <c r="D78" t="str">
        <f t="shared" si="8"/>
        <v xml:space="preserve"> Native</v>
      </c>
      <c r="E78">
        <v>31</v>
      </c>
      <c r="F78">
        <v>3</v>
      </c>
      <c r="G78" s="1" t="str">
        <f t="shared" si="9"/>
        <v>Buffer</v>
      </c>
      <c r="H78" s="1" t="str">
        <f t="shared" si="10"/>
        <v>high</v>
      </c>
      <c r="I78" s="1" t="str">
        <f t="shared" si="11"/>
        <v>FL</v>
      </c>
      <c r="J78" s="1" t="str">
        <f t="shared" si="12"/>
        <v>Different</v>
      </c>
      <c r="K78" t="s">
        <v>15</v>
      </c>
      <c r="L78">
        <v>1</v>
      </c>
    </row>
    <row r="79" spans="1:12">
      <c r="A79">
        <v>78</v>
      </c>
      <c r="B79" t="s">
        <v>13</v>
      </c>
      <c r="C79" t="str">
        <f t="shared" si="7"/>
        <v>PT</v>
      </c>
      <c r="D79" t="str">
        <f t="shared" si="8"/>
        <v xml:space="preserve"> Native</v>
      </c>
      <c r="E79">
        <v>47</v>
      </c>
      <c r="F79">
        <v>3</v>
      </c>
      <c r="G79" s="1" t="str">
        <f t="shared" si="9"/>
        <v>Buffer</v>
      </c>
      <c r="H79" s="1" t="str">
        <f t="shared" si="10"/>
        <v>high</v>
      </c>
      <c r="I79" s="1" t="str">
        <f t="shared" si="11"/>
        <v>FL</v>
      </c>
      <c r="J79" s="1" t="str">
        <f t="shared" si="12"/>
        <v>Different</v>
      </c>
      <c r="K79" t="s">
        <v>15</v>
      </c>
      <c r="L79">
        <v>1</v>
      </c>
    </row>
    <row r="80" spans="1:12">
      <c r="A80">
        <v>79</v>
      </c>
      <c r="B80" t="s">
        <v>13</v>
      </c>
      <c r="C80" t="str">
        <f t="shared" si="7"/>
        <v>PT</v>
      </c>
      <c r="D80" t="str">
        <f t="shared" si="8"/>
        <v xml:space="preserve"> Native</v>
      </c>
      <c r="E80">
        <v>99</v>
      </c>
      <c r="F80">
        <v>4</v>
      </c>
      <c r="G80" s="1" t="str">
        <f t="shared" si="9"/>
        <v>Buffer</v>
      </c>
      <c r="H80" s="1" t="str">
        <f t="shared" si="10"/>
        <v>low</v>
      </c>
      <c r="I80" s="1" t="str">
        <f t="shared" si="11"/>
        <v>FL</v>
      </c>
      <c r="J80" s="1" t="str">
        <f t="shared" si="12"/>
        <v>Different</v>
      </c>
      <c r="K80" t="s">
        <v>15</v>
      </c>
      <c r="L80">
        <v>1</v>
      </c>
    </row>
    <row r="81" spans="1:12">
      <c r="A81">
        <v>80</v>
      </c>
      <c r="B81" t="s">
        <v>13</v>
      </c>
      <c r="C81" t="str">
        <f t="shared" si="7"/>
        <v>PT</v>
      </c>
      <c r="D81" t="str">
        <f t="shared" si="8"/>
        <v xml:space="preserve"> Native</v>
      </c>
      <c r="E81">
        <v>27</v>
      </c>
      <c r="F81">
        <v>4</v>
      </c>
      <c r="G81" s="1" t="str">
        <f t="shared" si="9"/>
        <v>Buffer</v>
      </c>
      <c r="H81" s="1" t="str">
        <f t="shared" si="10"/>
        <v>low</v>
      </c>
      <c r="I81" s="1" t="str">
        <f t="shared" si="11"/>
        <v>FL</v>
      </c>
      <c r="J81" s="1" t="str">
        <f t="shared" si="12"/>
        <v>Different</v>
      </c>
      <c r="K81" t="s">
        <v>14</v>
      </c>
      <c r="L81" t="str">
        <f t="shared" si="13"/>
        <v>NA</v>
      </c>
    </row>
    <row r="82" spans="1:12">
      <c r="A82">
        <v>81</v>
      </c>
      <c r="B82" t="s">
        <v>13</v>
      </c>
      <c r="C82" t="str">
        <f t="shared" si="7"/>
        <v>PT</v>
      </c>
      <c r="D82" t="str">
        <f t="shared" si="8"/>
        <v xml:space="preserve"> Native</v>
      </c>
      <c r="E82">
        <v>46</v>
      </c>
      <c r="F82">
        <v>4</v>
      </c>
      <c r="G82" s="1" t="str">
        <f t="shared" si="9"/>
        <v>Buffer</v>
      </c>
      <c r="H82" s="1" t="str">
        <f t="shared" si="10"/>
        <v>low</v>
      </c>
      <c r="I82" s="1" t="str">
        <f t="shared" si="11"/>
        <v>FL</v>
      </c>
      <c r="J82" s="1" t="str">
        <f t="shared" si="12"/>
        <v>Different</v>
      </c>
      <c r="K82" t="s">
        <v>14</v>
      </c>
      <c r="L82" t="str">
        <f t="shared" si="13"/>
        <v>NA</v>
      </c>
    </row>
    <row r="83" spans="1:12">
      <c r="A83">
        <v>82</v>
      </c>
      <c r="B83" t="s">
        <v>13</v>
      </c>
      <c r="C83" t="str">
        <f t="shared" si="7"/>
        <v>PT</v>
      </c>
      <c r="D83" t="str">
        <f t="shared" si="8"/>
        <v xml:space="preserve"> Native</v>
      </c>
      <c r="E83">
        <v>83</v>
      </c>
      <c r="F83">
        <v>4</v>
      </c>
      <c r="G83" s="1" t="str">
        <f t="shared" si="9"/>
        <v>Buffer</v>
      </c>
      <c r="H83" s="1" t="str">
        <f t="shared" si="10"/>
        <v>low</v>
      </c>
      <c r="I83" s="1" t="str">
        <f t="shared" si="11"/>
        <v>FL</v>
      </c>
      <c r="J83" s="1" t="str">
        <f t="shared" si="12"/>
        <v>Different</v>
      </c>
      <c r="K83" t="s">
        <v>14</v>
      </c>
      <c r="L83" t="str">
        <f t="shared" si="13"/>
        <v>NA</v>
      </c>
    </row>
    <row r="84" spans="1:12">
      <c r="A84">
        <v>83</v>
      </c>
      <c r="B84" t="s">
        <v>13</v>
      </c>
      <c r="C84" t="str">
        <f t="shared" si="7"/>
        <v>PT</v>
      </c>
      <c r="D84" t="str">
        <f t="shared" si="8"/>
        <v xml:space="preserve"> Native</v>
      </c>
      <c r="E84">
        <v>7</v>
      </c>
      <c r="F84">
        <v>4</v>
      </c>
      <c r="G84" s="1" t="str">
        <f t="shared" si="9"/>
        <v>Buffer</v>
      </c>
      <c r="H84" s="1" t="str">
        <f t="shared" si="10"/>
        <v>low</v>
      </c>
      <c r="I84" s="1" t="str">
        <f t="shared" si="11"/>
        <v>FL</v>
      </c>
      <c r="J84" s="1" t="str">
        <f t="shared" si="12"/>
        <v>Different</v>
      </c>
      <c r="K84" t="s">
        <v>15</v>
      </c>
      <c r="L84">
        <v>1</v>
      </c>
    </row>
    <row r="85" spans="1:12">
      <c r="A85">
        <v>84</v>
      </c>
      <c r="B85" t="s">
        <v>13</v>
      </c>
      <c r="C85" t="str">
        <f t="shared" si="7"/>
        <v>PT</v>
      </c>
      <c r="D85" t="str">
        <f t="shared" si="8"/>
        <v xml:space="preserve"> Native</v>
      </c>
      <c r="E85">
        <v>81</v>
      </c>
      <c r="F85">
        <v>4</v>
      </c>
      <c r="G85" s="1" t="str">
        <f t="shared" si="9"/>
        <v>Buffer</v>
      </c>
      <c r="H85" s="1" t="str">
        <f t="shared" si="10"/>
        <v>low</v>
      </c>
      <c r="I85" s="1" t="str">
        <f t="shared" si="11"/>
        <v>FL</v>
      </c>
      <c r="J85" s="1" t="str">
        <f t="shared" si="12"/>
        <v>Different</v>
      </c>
      <c r="K85" t="s">
        <v>15</v>
      </c>
      <c r="L85">
        <v>1</v>
      </c>
    </row>
    <row r="86" spans="1:12">
      <c r="A86">
        <v>85</v>
      </c>
      <c r="B86" t="s">
        <v>13</v>
      </c>
      <c r="C86" t="str">
        <f t="shared" si="7"/>
        <v>PT</v>
      </c>
      <c r="D86" t="str">
        <f t="shared" si="8"/>
        <v xml:space="preserve"> Native</v>
      </c>
      <c r="E86">
        <v>88</v>
      </c>
      <c r="F86">
        <v>5</v>
      </c>
      <c r="G86" s="1" t="str">
        <f t="shared" si="9"/>
        <v>WSM</v>
      </c>
      <c r="H86" s="1" t="str">
        <f t="shared" si="10"/>
        <v>low</v>
      </c>
      <c r="I86" s="1" t="str">
        <f t="shared" si="11"/>
        <v>FL</v>
      </c>
      <c r="J86" s="1" t="str">
        <f t="shared" si="12"/>
        <v>Different</v>
      </c>
      <c r="K86" t="s">
        <v>15</v>
      </c>
      <c r="L86">
        <v>1</v>
      </c>
    </row>
    <row r="87" spans="1:12">
      <c r="A87">
        <v>86</v>
      </c>
      <c r="B87" t="s">
        <v>13</v>
      </c>
      <c r="C87" t="str">
        <f t="shared" si="7"/>
        <v>PT</v>
      </c>
      <c r="D87" t="str">
        <f t="shared" si="8"/>
        <v xml:space="preserve"> Native</v>
      </c>
      <c r="E87">
        <v>52</v>
      </c>
      <c r="F87">
        <v>5</v>
      </c>
      <c r="G87" s="1" t="str">
        <f t="shared" si="9"/>
        <v>WSM</v>
      </c>
      <c r="H87" s="1" t="str">
        <f t="shared" si="10"/>
        <v>low</v>
      </c>
      <c r="I87" s="1" t="str">
        <f t="shared" si="11"/>
        <v>FL</v>
      </c>
      <c r="J87" s="1" t="str">
        <f t="shared" si="12"/>
        <v>Different</v>
      </c>
      <c r="K87" t="s">
        <v>15</v>
      </c>
      <c r="L87">
        <v>1</v>
      </c>
    </row>
    <row r="88" spans="1:12">
      <c r="A88">
        <v>87</v>
      </c>
      <c r="B88" t="s">
        <v>13</v>
      </c>
      <c r="C88" t="str">
        <f t="shared" si="7"/>
        <v>PT</v>
      </c>
      <c r="D88" t="str">
        <f t="shared" si="8"/>
        <v xml:space="preserve"> Native</v>
      </c>
      <c r="E88">
        <v>33</v>
      </c>
      <c r="F88">
        <v>5</v>
      </c>
      <c r="G88" s="1" t="str">
        <f t="shared" si="9"/>
        <v>WSM</v>
      </c>
      <c r="H88" s="1" t="str">
        <f t="shared" si="10"/>
        <v>low</v>
      </c>
      <c r="I88" s="1" t="str">
        <f t="shared" si="11"/>
        <v>FL</v>
      </c>
      <c r="J88" s="1" t="str">
        <f t="shared" si="12"/>
        <v>Different</v>
      </c>
      <c r="K88" t="s">
        <v>15</v>
      </c>
      <c r="L88">
        <v>1</v>
      </c>
    </row>
    <row r="89" spans="1:12">
      <c r="A89">
        <v>88</v>
      </c>
      <c r="B89" t="s">
        <v>13</v>
      </c>
      <c r="C89" t="str">
        <f t="shared" si="7"/>
        <v>PT</v>
      </c>
      <c r="D89" t="str">
        <f t="shared" si="8"/>
        <v xml:space="preserve"> Native</v>
      </c>
      <c r="E89">
        <v>65</v>
      </c>
      <c r="F89">
        <v>5</v>
      </c>
      <c r="G89" s="1" t="str">
        <f t="shared" si="9"/>
        <v>WSM</v>
      </c>
      <c r="H89" s="1" t="str">
        <f t="shared" si="10"/>
        <v>low</v>
      </c>
      <c r="I89" s="1" t="str">
        <f t="shared" si="11"/>
        <v>FL</v>
      </c>
      <c r="J89" s="1" t="str">
        <f t="shared" si="12"/>
        <v>Different</v>
      </c>
      <c r="K89" t="s">
        <v>14</v>
      </c>
      <c r="L89" t="str">
        <f t="shared" si="13"/>
        <v>NA</v>
      </c>
    </row>
    <row r="90" spans="1:12">
      <c r="A90">
        <v>89</v>
      </c>
      <c r="B90" t="s">
        <v>13</v>
      </c>
      <c r="C90" t="str">
        <f t="shared" si="7"/>
        <v>PT</v>
      </c>
      <c r="D90" t="str">
        <f t="shared" si="8"/>
        <v xml:space="preserve"> Native</v>
      </c>
      <c r="E90">
        <v>29</v>
      </c>
      <c r="F90">
        <v>5</v>
      </c>
      <c r="G90" s="1" t="str">
        <f t="shared" si="9"/>
        <v>WSM</v>
      </c>
      <c r="H90" s="1" t="str">
        <f t="shared" si="10"/>
        <v>low</v>
      </c>
      <c r="I90" s="1" t="str">
        <f t="shared" si="11"/>
        <v>FL</v>
      </c>
      <c r="J90" s="1" t="str">
        <f t="shared" si="12"/>
        <v>Different</v>
      </c>
      <c r="K90" t="s">
        <v>14</v>
      </c>
      <c r="L90" t="str">
        <f t="shared" si="13"/>
        <v>NA</v>
      </c>
    </row>
    <row r="91" spans="1:12">
      <c r="A91">
        <v>90</v>
      </c>
      <c r="B91" t="s">
        <v>13</v>
      </c>
      <c r="C91" t="str">
        <f t="shared" si="7"/>
        <v>PT</v>
      </c>
      <c r="D91" t="str">
        <f t="shared" si="8"/>
        <v xml:space="preserve"> Native</v>
      </c>
      <c r="E91">
        <v>60</v>
      </c>
      <c r="F91">
        <v>5</v>
      </c>
      <c r="G91" s="1" t="str">
        <f t="shared" si="9"/>
        <v>WSM</v>
      </c>
      <c r="H91" s="1" t="str">
        <f t="shared" si="10"/>
        <v>low</v>
      </c>
      <c r="I91" s="1" t="str">
        <f t="shared" si="11"/>
        <v>FL</v>
      </c>
      <c r="J91" s="1" t="str">
        <f t="shared" si="12"/>
        <v>Different</v>
      </c>
      <c r="K91" t="s">
        <v>15</v>
      </c>
      <c r="L91">
        <v>1</v>
      </c>
    </row>
    <row r="92" spans="1:12">
      <c r="A92">
        <v>91</v>
      </c>
      <c r="B92" t="s">
        <v>13</v>
      </c>
      <c r="C92" t="str">
        <f t="shared" si="7"/>
        <v>PT</v>
      </c>
      <c r="D92" t="str">
        <f t="shared" si="8"/>
        <v xml:space="preserve"> Native</v>
      </c>
      <c r="E92">
        <v>59</v>
      </c>
      <c r="F92">
        <v>6</v>
      </c>
      <c r="G92" s="1" t="str">
        <f t="shared" si="9"/>
        <v>WSM</v>
      </c>
      <c r="H92" s="1" t="str">
        <f t="shared" si="10"/>
        <v>high</v>
      </c>
      <c r="I92" s="1" t="str">
        <f t="shared" si="11"/>
        <v>FL</v>
      </c>
      <c r="J92" s="1" t="str">
        <f t="shared" si="12"/>
        <v>Different</v>
      </c>
      <c r="K92" t="s">
        <v>15</v>
      </c>
      <c r="L92">
        <v>1</v>
      </c>
    </row>
    <row r="93" spans="1:12">
      <c r="A93">
        <v>92</v>
      </c>
      <c r="B93" t="s">
        <v>13</v>
      </c>
      <c r="C93" t="str">
        <f t="shared" si="7"/>
        <v>PT</v>
      </c>
      <c r="D93" t="str">
        <f t="shared" si="8"/>
        <v xml:space="preserve"> Native</v>
      </c>
      <c r="E93">
        <v>21</v>
      </c>
      <c r="F93">
        <v>6</v>
      </c>
      <c r="G93" s="1" t="str">
        <f t="shared" si="9"/>
        <v>WSM</v>
      </c>
      <c r="H93" s="1" t="str">
        <f t="shared" si="10"/>
        <v>high</v>
      </c>
      <c r="I93" s="1" t="str">
        <f t="shared" si="11"/>
        <v>FL</v>
      </c>
      <c r="J93" s="1" t="str">
        <f t="shared" si="12"/>
        <v>Different</v>
      </c>
      <c r="K93" t="s">
        <v>15</v>
      </c>
      <c r="L93">
        <v>1</v>
      </c>
    </row>
    <row r="94" spans="1:12">
      <c r="A94">
        <v>93</v>
      </c>
      <c r="B94" t="s">
        <v>13</v>
      </c>
      <c r="C94" t="str">
        <f t="shared" si="7"/>
        <v>PT</v>
      </c>
      <c r="D94" t="str">
        <f t="shared" si="8"/>
        <v xml:space="preserve"> Native</v>
      </c>
      <c r="E94">
        <v>84</v>
      </c>
      <c r="F94">
        <v>6</v>
      </c>
      <c r="G94" s="1" t="str">
        <f t="shared" si="9"/>
        <v>WSM</v>
      </c>
      <c r="H94" s="1" t="str">
        <f t="shared" si="10"/>
        <v>high</v>
      </c>
      <c r="I94" s="1" t="str">
        <f t="shared" si="11"/>
        <v>FL</v>
      </c>
      <c r="J94" s="1" t="str">
        <f t="shared" si="12"/>
        <v>Different</v>
      </c>
      <c r="K94" t="s">
        <v>15</v>
      </c>
      <c r="L94">
        <v>1</v>
      </c>
    </row>
    <row r="95" spans="1:12">
      <c r="A95">
        <v>94</v>
      </c>
      <c r="B95" t="s">
        <v>13</v>
      </c>
      <c r="C95" t="str">
        <f t="shared" si="7"/>
        <v>PT</v>
      </c>
      <c r="D95" t="str">
        <f t="shared" si="8"/>
        <v xml:space="preserve"> Native</v>
      </c>
      <c r="E95">
        <v>11</v>
      </c>
      <c r="F95">
        <v>6</v>
      </c>
      <c r="G95" s="1" t="str">
        <f t="shared" si="9"/>
        <v>WSM</v>
      </c>
      <c r="H95" s="1" t="str">
        <f t="shared" si="10"/>
        <v>high</v>
      </c>
      <c r="I95" s="1" t="str">
        <f t="shared" si="11"/>
        <v>FL</v>
      </c>
      <c r="J95" s="1" t="str">
        <f t="shared" si="12"/>
        <v>Different</v>
      </c>
      <c r="K95" t="s">
        <v>14</v>
      </c>
      <c r="L95" t="str">
        <f t="shared" si="13"/>
        <v>NA</v>
      </c>
    </row>
    <row r="96" spans="1:12">
      <c r="A96">
        <v>95</v>
      </c>
      <c r="B96" t="s">
        <v>13</v>
      </c>
      <c r="C96" t="str">
        <f t="shared" si="7"/>
        <v>PT</v>
      </c>
      <c r="D96" t="str">
        <f t="shared" si="8"/>
        <v xml:space="preserve"> Native</v>
      </c>
      <c r="E96">
        <v>55</v>
      </c>
      <c r="F96">
        <v>6</v>
      </c>
      <c r="G96" s="1" t="str">
        <f t="shared" si="9"/>
        <v>WSM</v>
      </c>
      <c r="H96" s="1" t="str">
        <f t="shared" si="10"/>
        <v>high</v>
      </c>
      <c r="I96" s="1" t="str">
        <f t="shared" si="11"/>
        <v>FL</v>
      </c>
      <c r="J96" s="1" t="str">
        <f t="shared" si="12"/>
        <v>Different</v>
      </c>
      <c r="K96" t="s">
        <v>14</v>
      </c>
      <c r="L96" t="str">
        <f t="shared" si="13"/>
        <v>NA</v>
      </c>
    </row>
    <row r="97" spans="1:12">
      <c r="A97">
        <v>96</v>
      </c>
      <c r="B97" t="s">
        <v>13</v>
      </c>
      <c r="C97" t="str">
        <f t="shared" si="7"/>
        <v>PT</v>
      </c>
      <c r="D97" t="str">
        <f t="shared" si="8"/>
        <v xml:space="preserve"> Native</v>
      </c>
      <c r="E97">
        <v>110</v>
      </c>
      <c r="F97">
        <v>6</v>
      </c>
      <c r="G97" s="1" t="str">
        <f t="shared" si="9"/>
        <v>WSM</v>
      </c>
      <c r="H97" s="1" t="str">
        <f t="shared" si="10"/>
        <v>high</v>
      </c>
      <c r="I97" s="1" t="str">
        <f t="shared" si="11"/>
        <v>FL</v>
      </c>
      <c r="J97" s="1" t="str">
        <f t="shared" si="12"/>
        <v>Different</v>
      </c>
      <c r="K97" t="s">
        <v>14</v>
      </c>
      <c r="L97" t="str">
        <f t="shared" si="13"/>
        <v>NA</v>
      </c>
    </row>
    <row r="98" spans="1:12">
      <c r="A98">
        <v>97</v>
      </c>
      <c r="B98" t="s">
        <v>13</v>
      </c>
      <c r="C98" t="str">
        <f t="shared" si="7"/>
        <v>PT</v>
      </c>
      <c r="D98" t="str">
        <f t="shared" si="8"/>
        <v xml:space="preserve"> Native</v>
      </c>
      <c r="E98">
        <v>44</v>
      </c>
      <c r="F98">
        <v>7</v>
      </c>
      <c r="G98" s="1" t="str">
        <f t="shared" si="9"/>
        <v>Buffer</v>
      </c>
      <c r="H98" s="1" t="str">
        <f t="shared" si="10"/>
        <v>high</v>
      </c>
      <c r="I98" s="1" t="str">
        <f t="shared" si="11"/>
        <v>PT</v>
      </c>
      <c r="J98" s="1" t="str">
        <f t="shared" si="12"/>
        <v>Same</v>
      </c>
      <c r="K98" t="s">
        <v>15</v>
      </c>
      <c r="L98">
        <v>1</v>
      </c>
    </row>
    <row r="99" spans="1:12">
      <c r="A99">
        <v>98</v>
      </c>
      <c r="B99" t="s">
        <v>13</v>
      </c>
      <c r="C99" t="str">
        <f t="shared" si="7"/>
        <v>PT</v>
      </c>
      <c r="D99" t="str">
        <f t="shared" si="8"/>
        <v xml:space="preserve"> Native</v>
      </c>
      <c r="E99">
        <v>77</v>
      </c>
      <c r="F99">
        <v>7</v>
      </c>
      <c r="G99" s="1" t="str">
        <f t="shared" si="9"/>
        <v>Buffer</v>
      </c>
      <c r="H99" s="1" t="str">
        <f t="shared" si="10"/>
        <v>high</v>
      </c>
      <c r="I99" s="1" t="str">
        <f t="shared" si="11"/>
        <v>PT</v>
      </c>
      <c r="J99" s="1" t="str">
        <f t="shared" si="12"/>
        <v>Same</v>
      </c>
      <c r="K99" t="s">
        <v>15</v>
      </c>
      <c r="L99">
        <v>1</v>
      </c>
    </row>
    <row r="100" spans="1:12">
      <c r="A100">
        <v>99</v>
      </c>
      <c r="B100" t="s">
        <v>13</v>
      </c>
      <c r="C100" t="str">
        <f t="shared" si="7"/>
        <v>PT</v>
      </c>
      <c r="D100" t="str">
        <f t="shared" si="8"/>
        <v xml:space="preserve"> Native</v>
      </c>
      <c r="E100">
        <v>14</v>
      </c>
      <c r="F100">
        <v>7</v>
      </c>
      <c r="G100" s="1" t="str">
        <f t="shared" si="9"/>
        <v>Buffer</v>
      </c>
      <c r="H100" s="1" t="str">
        <f t="shared" si="10"/>
        <v>high</v>
      </c>
      <c r="I100" s="1" t="str">
        <f t="shared" si="11"/>
        <v>PT</v>
      </c>
      <c r="J100" s="1" t="str">
        <f t="shared" si="12"/>
        <v>Same</v>
      </c>
      <c r="K100" t="s">
        <v>15</v>
      </c>
      <c r="L100">
        <v>1</v>
      </c>
    </row>
    <row r="101" spans="1:12">
      <c r="A101">
        <v>100</v>
      </c>
      <c r="B101" t="s">
        <v>13</v>
      </c>
      <c r="C101" t="str">
        <f t="shared" si="7"/>
        <v>PT</v>
      </c>
      <c r="D101" t="str">
        <f t="shared" si="8"/>
        <v xml:space="preserve"> Native</v>
      </c>
      <c r="E101">
        <v>113</v>
      </c>
      <c r="F101">
        <v>7</v>
      </c>
      <c r="G101" s="1" t="str">
        <f t="shared" si="9"/>
        <v>Buffer</v>
      </c>
      <c r="H101" s="1" t="str">
        <f t="shared" si="10"/>
        <v>high</v>
      </c>
      <c r="I101" s="1" t="str">
        <f t="shared" si="11"/>
        <v>PT</v>
      </c>
      <c r="J101" s="1" t="str">
        <f t="shared" si="12"/>
        <v>Same</v>
      </c>
      <c r="K101" t="s">
        <v>15</v>
      </c>
      <c r="L101">
        <v>1</v>
      </c>
    </row>
    <row r="102" spans="1:12">
      <c r="A102">
        <v>101</v>
      </c>
      <c r="B102" t="s">
        <v>13</v>
      </c>
      <c r="C102" t="str">
        <f t="shared" si="7"/>
        <v>PT</v>
      </c>
      <c r="D102" t="str">
        <f t="shared" si="8"/>
        <v xml:space="preserve"> Native</v>
      </c>
      <c r="E102">
        <v>51</v>
      </c>
      <c r="F102">
        <v>7</v>
      </c>
      <c r="G102" s="1" t="str">
        <f t="shared" si="9"/>
        <v>Buffer</v>
      </c>
      <c r="H102" s="1" t="str">
        <f t="shared" si="10"/>
        <v>high</v>
      </c>
      <c r="I102" s="1" t="str">
        <f t="shared" si="11"/>
        <v>PT</v>
      </c>
      <c r="J102" s="1" t="str">
        <f t="shared" si="12"/>
        <v>Same</v>
      </c>
      <c r="K102" t="s">
        <v>15</v>
      </c>
      <c r="L102">
        <v>1</v>
      </c>
    </row>
    <row r="103" spans="1:12">
      <c r="A103">
        <v>102</v>
      </c>
      <c r="B103" t="s">
        <v>13</v>
      </c>
      <c r="C103" t="str">
        <f t="shared" si="7"/>
        <v>PT</v>
      </c>
      <c r="D103" t="str">
        <f t="shared" si="8"/>
        <v xml:space="preserve"> Native</v>
      </c>
      <c r="E103">
        <v>1</v>
      </c>
      <c r="F103">
        <v>7</v>
      </c>
      <c r="G103" s="1" t="str">
        <f t="shared" si="9"/>
        <v>Buffer</v>
      </c>
      <c r="H103" s="1" t="str">
        <f t="shared" si="10"/>
        <v>high</v>
      </c>
      <c r="I103" s="1" t="str">
        <f t="shared" si="11"/>
        <v>PT</v>
      </c>
      <c r="J103" s="1" t="str">
        <f t="shared" si="12"/>
        <v>Same</v>
      </c>
      <c r="K103" t="s">
        <v>15</v>
      </c>
      <c r="L103">
        <v>1</v>
      </c>
    </row>
    <row r="104" spans="1:12">
      <c r="A104">
        <v>103</v>
      </c>
      <c r="B104" t="s">
        <v>13</v>
      </c>
      <c r="C104" t="str">
        <f t="shared" si="7"/>
        <v>PT</v>
      </c>
      <c r="D104" t="str">
        <f t="shared" si="8"/>
        <v xml:space="preserve"> Native</v>
      </c>
      <c r="E104">
        <v>91</v>
      </c>
      <c r="F104">
        <v>8</v>
      </c>
      <c r="G104" s="1" t="str">
        <f t="shared" si="9"/>
        <v>Buffer</v>
      </c>
      <c r="H104" s="1" t="str">
        <f t="shared" si="10"/>
        <v>low</v>
      </c>
      <c r="I104" s="1" t="str">
        <f t="shared" si="11"/>
        <v>PT</v>
      </c>
      <c r="J104" s="1" t="str">
        <f t="shared" si="12"/>
        <v>Same</v>
      </c>
      <c r="K104" t="s">
        <v>15</v>
      </c>
      <c r="L104">
        <v>1</v>
      </c>
    </row>
    <row r="105" spans="1:12">
      <c r="A105">
        <v>104</v>
      </c>
      <c r="B105" t="s">
        <v>13</v>
      </c>
      <c r="C105" t="str">
        <f t="shared" si="7"/>
        <v>PT</v>
      </c>
      <c r="D105" t="str">
        <f t="shared" si="8"/>
        <v xml:space="preserve"> Native</v>
      </c>
      <c r="E105">
        <v>95</v>
      </c>
      <c r="F105">
        <v>8</v>
      </c>
      <c r="G105" s="1" t="str">
        <f t="shared" si="9"/>
        <v>Buffer</v>
      </c>
      <c r="H105" s="1" t="str">
        <f t="shared" si="10"/>
        <v>low</v>
      </c>
      <c r="I105" s="1" t="str">
        <f t="shared" si="11"/>
        <v>PT</v>
      </c>
      <c r="J105" s="1" t="str">
        <f t="shared" si="12"/>
        <v>Same</v>
      </c>
      <c r="K105" t="s">
        <v>15</v>
      </c>
      <c r="L105">
        <v>1</v>
      </c>
    </row>
    <row r="106" spans="1:12">
      <c r="A106">
        <v>105</v>
      </c>
      <c r="B106" t="s">
        <v>13</v>
      </c>
      <c r="C106" t="str">
        <f t="shared" si="7"/>
        <v>PT</v>
      </c>
      <c r="D106" t="str">
        <f t="shared" si="8"/>
        <v xml:space="preserve"> Native</v>
      </c>
      <c r="E106">
        <v>114</v>
      </c>
      <c r="F106">
        <v>8</v>
      </c>
      <c r="G106" s="1" t="str">
        <f t="shared" si="9"/>
        <v>Buffer</v>
      </c>
      <c r="H106" s="1" t="str">
        <f t="shared" si="10"/>
        <v>low</v>
      </c>
      <c r="I106" s="1" t="str">
        <f t="shared" si="11"/>
        <v>PT</v>
      </c>
      <c r="J106" s="1" t="str">
        <f t="shared" si="12"/>
        <v>Same</v>
      </c>
      <c r="K106" t="s">
        <v>15</v>
      </c>
      <c r="L106">
        <v>1</v>
      </c>
    </row>
    <row r="107" spans="1:12">
      <c r="A107">
        <v>106</v>
      </c>
      <c r="B107" t="s">
        <v>13</v>
      </c>
      <c r="C107" t="str">
        <f t="shared" si="7"/>
        <v>PT</v>
      </c>
      <c r="D107" t="str">
        <f t="shared" si="8"/>
        <v xml:space="preserve"> Native</v>
      </c>
      <c r="E107">
        <v>4</v>
      </c>
      <c r="F107">
        <v>8</v>
      </c>
      <c r="G107" s="1" t="str">
        <f t="shared" si="9"/>
        <v>Buffer</v>
      </c>
      <c r="H107" s="1" t="str">
        <f t="shared" si="10"/>
        <v>low</v>
      </c>
      <c r="I107" s="1" t="str">
        <f t="shared" si="11"/>
        <v>PT</v>
      </c>
      <c r="J107" s="1" t="str">
        <f t="shared" si="12"/>
        <v>Same</v>
      </c>
      <c r="K107" t="s">
        <v>15</v>
      </c>
      <c r="L107">
        <v>1</v>
      </c>
    </row>
    <row r="108" spans="1:12">
      <c r="A108">
        <v>107</v>
      </c>
      <c r="B108" t="s">
        <v>13</v>
      </c>
      <c r="C108" t="str">
        <f t="shared" si="7"/>
        <v>PT</v>
      </c>
      <c r="D108" t="str">
        <f t="shared" si="8"/>
        <v xml:space="preserve"> Native</v>
      </c>
      <c r="E108">
        <v>26</v>
      </c>
      <c r="F108">
        <v>8</v>
      </c>
      <c r="G108" s="1" t="str">
        <f t="shared" si="9"/>
        <v>Buffer</v>
      </c>
      <c r="H108" s="1" t="str">
        <f t="shared" si="10"/>
        <v>low</v>
      </c>
      <c r="I108" s="1" t="str">
        <f t="shared" si="11"/>
        <v>PT</v>
      </c>
      <c r="J108" s="1" t="str">
        <f t="shared" si="12"/>
        <v>Same</v>
      </c>
      <c r="K108" t="s">
        <v>15</v>
      </c>
      <c r="L108">
        <v>1</v>
      </c>
    </row>
    <row r="109" spans="1:12">
      <c r="A109">
        <v>108</v>
      </c>
      <c r="B109" t="s">
        <v>13</v>
      </c>
      <c r="C109" t="str">
        <f t="shared" si="7"/>
        <v>PT</v>
      </c>
      <c r="D109" t="str">
        <f t="shared" si="8"/>
        <v xml:space="preserve"> Native</v>
      </c>
      <c r="E109">
        <v>93</v>
      </c>
      <c r="F109">
        <v>8</v>
      </c>
      <c r="G109" s="1" t="str">
        <f t="shared" si="9"/>
        <v>Buffer</v>
      </c>
      <c r="H109" s="1" t="str">
        <f t="shared" si="10"/>
        <v>low</v>
      </c>
      <c r="I109" s="1" t="str">
        <f t="shared" si="11"/>
        <v>PT</v>
      </c>
      <c r="J109" s="1" t="str">
        <f t="shared" si="12"/>
        <v>Same</v>
      </c>
      <c r="K109" t="s">
        <v>14</v>
      </c>
      <c r="L109" t="str">
        <f t="shared" si="13"/>
        <v>NA</v>
      </c>
    </row>
    <row r="110" spans="1:12">
      <c r="A110">
        <v>109</v>
      </c>
      <c r="B110" t="s">
        <v>13</v>
      </c>
      <c r="C110" t="str">
        <f t="shared" si="7"/>
        <v>PT</v>
      </c>
      <c r="D110" t="str">
        <f t="shared" si="8"/>
        <v xml:space="preserve"> Native</v>
      </c>
      <c r="E110">
        <v>41</v>
      </c>
      <c r="F110">
        <v>9</v>
      </c>
      <c r="G110" s="1" t="str">
        <f t="shared" si="9"/>
        <v>WSM</v>
      </c>
      <c r="H110" s="1" t="str">
        <f t="shared" si="10"/>
        <v>low</v>
      </c>
      <c r="I110" s="1" t="str">
        <f t="shared" si="11"/>
        <v>PT</v>
      </c>
      <c r="J110" s="1" t="str">
        <f t="shared" si="12"/>
        <v>Same</v>
      </c>
      <c r="K110" t="s">
        <v>14</v>
      </c>
      <c r="L110" t="str">
        <f t="shared" si="13"/>
        <v>NA</v>
      </c>
    </row>
    <row r="111" spans="1:12">
      <c r="A111">
        <v>110</v>
      </c>
      <c r="B111" t="s">
        <v>13</v>
      </c>
      <c r="C111" t="str">
        <f t="shared" si="7"/>
        <v>PT</v>
      </c>
      <c r="D111" t="str">
        <f t="shared" si="8"/>
        <v xml:space="preserve"> Native</v>
      </c>
      <c r="E111">
        <v>103</v>
      </c>
      <c r="F111">
        <v>9</v>
      </c>
      <c r="G111" s="1" t="str">
        <f t="shared" si="9"/>
        <v>WSM</v>
      </c>
      <c r="H111" s="1" t="str">
        <f t="shared" si="10"/>
        <v>low</v>
      </c>
      <c r="I111" s="1" t="str">
        <f t="shared" si="11"/>
        <v>PT</v>
      </c>
      <c r="J111" s="1" t="str">
        <f t="shared" si="12"/>
        <v>Same</v>
      </c>
      <c r="K111" t="s">
        <v>14</v>
      </c>
      <c r="L111" t="str">
        <f t="shared" si="13"/>
        <v>NA</v>
      </c>
    </row>
    <row r="112" spans="1:12">
      <c r="A112">
        <v>111</v>
      </c>
      <c r="B112" t="s">
        <v>13</v>
      </c>
      <c r="C112" t="str">
        <f t="shared" si="7"/>
        <v>PT</v>
      </c>
      <c r="D112" t="str">
        <f t="shared" si="8"/>
        <v xml:space="preserve"> Native</v>
      </c>
      <c r="E112">
        <v>10</v>
      </c>
      <c r="F112">
        <v>9</v>
      </c>
      <c r="G112" s="1" t="str">
        <f t="shared" si="9"/>
        <v>WSM</v>
      </c>
      <c r="H112" s="1" t="str">
        <f t="shared" si="10"/>
        <v>low</v>
      </c>
      <c r="I112" s="1" t="str">
        <f t="shared" si="11"/>
        <v>PT</v>
      </c>
      <c r="J112" s="1" t="str">
        <f t="shared" si="12"/>
        <v>Same</v>
      </c>
      <c r="K112" t="s">
        <v>14</v>
      </c>
      <c r="L112" t="str">
        <f t="shared" si="13"/>
        <v>NA</v>
      </c>
    </row>
    <row r="113" spans="1:12">
      <c r="A113">
        <v>112</v>
      </c>
      <c r="B113" t="s">
        <v>13</v>
      </c>
      <c r="C113" t="str">
        <f t="shared" si="7"/>
        <v>PT</v>
      </c>
      <c r="D113" t="str">
        <f t="shared" si="8"/>
        <v xml:space="preserve"> Native</v>
      </c>
      <c r="E113">
        <v>23</v>
      </c>
      <c r="F113">
        <v>9</v>
      </c>
      <c r="G113" s="1" t="str">
        <f t="shared" si="9"/>
        <v>WSM</v>
      </c>
      <c r="H113" s="1" t="str">
        <f t="shared" si="10"/>
        <v>low</v>
      </c>
      <c r="I113" s="1" t="str">
        <f t="shared" si="11"/>
        <v>PT</v>
      </c>
      <c r="J113" s="1" t="str">
        <f t="shared" si="12"/>
        <v>Same</v>
      </c>
      <c r="K113" t="s">
        <v>15</v>
      </c>
      <c r="L113">
        <v>1</v>
      </c>
    </row>
    <row r="114" spans="1:12">
      <c r="A114">
        <v>113</v>
      </c>
      <c r="B114" t="s">
        <v>13</v>
      </c>
      <c r="C114" t="str">
        <f t="shared" si="7"/>
        <v>PT</v>
      </c>
      <c r="D114" t="str">
        <f t="shared" si="8"/>
        <v xml:space="preserve"> Native</v>
      </c>
      <c r="E114">
        <v>5</v>
      </c>
      <c r="F114">
        <v>9</v>
      </c>
      <c r="G114" s="1" t="str">
        <f t="shared" si="9"/>
        <v>WSM</v>
      </c>
      <c r="H114" s="1" t="str">
        <f t="shared" si="10"/>
        <v>low</v>
      </c>
      <c r="I114" s="1" t="str">
        <f t="shared" si="11"/>
        <v>PT</v>
      </c>
      <c r="J114" s="1" t="str">
        <f t="shared" si="12"/>
        <v>Same</v>
      </c>
      <c r="K114" t="s">
        <v>14</v>
      </c>
      <c r="L114" t="str">
        <f t="shared" si="13"/>
        <v>NA</v>
      </c>
    </row>
    <row r="115" spans="1:12">
      <c r="A115">
        <v>114</v>
      </c>
      <c r="B115" t="s">
        <v>13</v>
      </c>
      <c r="C115" t="str">
        <f t="shared" si="7"/>
        <v>PT</v>
      </c>
      <c r="D115" t="str">
        <f t="shared" si="8"/>
        <v xml:space="preserve"> Native</v>
      </c>
      <c r="E115">
        <v>118</v>
      </c>
      <c r="F115">
        <v>9</v>
      </c>
      <c r="G115" s="1" t="str">
        <f t="shared" si="9"/>
        <v>WSM</v>
      </c>
      <c r="H115" s="1" t="str">
        <f t="shared" si="10"/>
        <v>low</v>
      </c>
      <c r="I115" s="1" t="str">
        <f t="shared" si="11"/>
        <v>PT</v>
      </c>
      <c r="J115" s="1" t="str">
        <f t="shared" si="12"/>
        <v>Same</v>
      </c>
      <c r="K115" t="s">
        <v>14</v>
      </c>
      <c r="L115" t="str">
        <f t="shared" si="13"/>
        <v>NA</v>
      </c>
    </row>
    <row r="116" spans="1:12">
      <c r="A116">
        <v>115</v>
      </c>
      <c r="B116" t="s">
        <v>13</v>
      </c>
      <c r="C116" t="str">
        <f t="shared" si="7"/>
        <v>PT</v>
      </c>
      <c r="D116" t="str">
        <f t="shared" si="8"/>
        <v xml:space="preserve"> Native</v>
      </c>
      <c r="E116">
        <v>50</v>
      </c>
      <c r="F116">
        <v>10</v>
      </c>
      <c r="G116" s="1" t="str">
        <f t="shared" si="9"/>
        <v>WSM</v>
      </c>
      <c r="H116" s="1" t="str">
        <f t="shared" si="10"/>
        <v>high</v>
      </c>
      <c r="I116" s="1" t="str">
        <f t="shared" si="11"/>
        <v>PT</v>
      </c>
      <c r="J116" s="1" t="str">
        <f t="shared" si="12"/>
        <v>Same</v>
      </c>
      <c r="K116" t="s">
        <v>15</v>
      </c>
      <c r="L116">
        <v>1</v>
      </c>
    </row>
    <row r="117" spans="1:12">
      <c r="A117">
        <v>116</v>
      </c>
      <c r="B117" t="s">
        <v>13</v>
      </c>
      <c r="C117" t="str">
        <f t="shared" si="7"/>
        <v>PT</v>
      </c>
      <c r="D117" t="str">
        <f t="shared" si="8"/>
        <v xml:space="preserve"> Native</v>
      </c>
      <c r="E117">
        <v>49</v>
      </c>
      <c r="F117">
        <v>10</v>
      </c>
      <c r="G117" s="1" t="str">
        <f t="shared" si="9"/>
        <v>WSM</v>
      </c>
      <c r="H117" s="1" t="str">
        <f t="shared" si="10"/>
        <v>high</v>
      </c>
      <c r="I117" s="1" t="str">
        <f t="shared" si="11"/>
        <v>PT</v>
      </c>
      <c r="J117" s="1" t="str">
        <f t="shared" si="12"/>
        <v>Same</v>
      </c>
      <c r="K117" t="s">
        <v>15</v>
      </c>
      <c r="L117">
        <v>1</v>
      </c>
    </row>
    <row r="118" spans="1:12">
      <c r="A118">
        <v>117</v>
      </c>
      <c r="B118" t="s">
        <v>13</v>
      </c>
      <c r="C118" t="str">
        <f t="shared" si="7"/>
        <v>PT</v>
      </c>
      <c r="D118" t="str">
        <f t="shared" si="8"/>
        <v xml:space="preserve"> Native</v>
      </c>
      <c r="E118">
        <v>106</v>
      </c>
      <c r="F118">
        <v>10</v>
      </c>
      <c r="G118" s="1" t="str">
        <f t="shared" si="9"/>
        <v>WSM</v>
      </c>
      <c r="H118" s="1" t="str">
        <f t="shared" si="10"/>
        <v>high</v>
      </c>
      <c r="I118" s="1" t="str">
        <f t="shared" si="11"/>
        <v>PT</v>
      </c>
      <c r="J118" s="1" t="str">
        <f t="shared" si="12"/>
        <v>Same</v>
      </c>
      <c r="K118" t="s">
        <v>15</v>
      </c>
      <c r="L118">
        <v>1</v>
      </c>
    </row>
    <row r="119" spans="1:12">
      <c r="A119">
        <v>118</v>
      </c>
      <c r="B119" t="s">
        <v>13</v>
      </c>
      <c r="C119" t="str">
        <f t="shared" si="7"/>
        <v>PT</v>
      </c>
      <c r="D119" t="str">
        <f t="shared" si="8"/>
        <v xml:space="preserve"> Native</v>
      </c>
      <c r="E119">
        <v>15</v>
      </c>
      <c r="F119">
        <v>10</v>
      </c>
      <c r="G119" s="1" t="str">
        <f t="shared" si="9"/>
        <v>WSM</v>
      </c>
      <c r="H119" s="1" t="str">
        <f t="shared" si="10"/>
        <v>high</v>
      </c>
      <c r="I119" s="1" t="str">
        <f t="shared" si="11"/>
        <v>PT</v>
      </c>
      <c r="J119" s="1" t="str">
        <f t="shared" si="12"/>
        <v>Same</v>
      </c>
      <c r="K119" t="s">
        <v>15</v>
      </c>
      <c r="L119">
        <v>1</v>
      </c>
    </row>
    <row r="120" spans="1:12">
      <c r="A120">
        <v>119</v>
      </c>
      <c r="B120" t="s">
        <v>13</v>
      </c>
      <c r="C120" t="str">
        <f t="shared" si="7"/>
        <v>PT</v>
      </c>
      <c r="D120" t="str">
        <f t="shared" si="8"/>
        <v xml:space="preserve"> Native</v>
      </c>
      <c r="E120">
        <v>42</v>
      </c>
      <c r="F120">
        <v>10</v>
      </c>
      <c r="G120" s="1" t="str">
        <f t="shared" si="9"/>
        <v>WSM</v>
      </c>
      <c r="H120" s="1" t="str">
        <f t="shared" si="10"/>
        <v>high</v>
      </c>
      <c r="I120" s="1" t="str">
        <f t="shared" si="11"/>
        <v>PT</v>
      </c>
      <c r="J120" s="1" t="str">
        <f t="shared" si="12"/>
        <v>Same</v>
      </c>
      <c r="K120" t="s">
        <v>15</v>
      </c>
      <c r="L120">
        <v>1</v>
      </c>
    </row>
    <row r="121" spans="1:12">
      <c r="A121">
        <v>120</v>
      </c>
      <c r="B121" t="s">
        <v>13</v>
      </c>
      <c r="C121" t="str">
        <f t="shared" si="7"/>
        <v>PT</v>
      </c>
      <c r="D121" t="str">
        <f t="shared" si="8"/>
        <v xml:space="preserve"> Native</v>
      </c>
      <c r="E121">
        <v>87</v>
      </c>
      <c r="F121">
        <v>10</v>
      </c>
      <c r="G121" s="1" t="str">
        <f t="shared" si="9"/>
        <v>WSM</v>
      </c>
      <c r="H121" s="1" t="str">
        <f t="shared" si="10"/>
        <v>high</v>
      </c>
      <c r="I121" s="1" t="str">
        <f t="shared" si="11"/>
        <v>PT</v>
      </c>
      <c r="J121" s="1" t="str">
        <f t="shared" si="12"/>
        <v>Same</v>
      </c>
      <c r="K121" t="s">
        <v>15</v>
      </c>
      <c r="L121">
        <v>1</v>
      </c>
    </row>
  </sheetData>
  <autoFilter ref="A1:L12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2017-02-02T05:18:59Z</dcterms:created>
  <dcterms:modified xsi:type="dcterms:W3CDTF">2017-02-02T06:13:24Z</dcterms:modified>
</cp:coreProperties>
</file>